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https://janpiaoffice.sharepoint.com/sites/JANPIA_Share_OP/Shared Documents/PO研修/"/>
    </mc:Choice>
  </mc:AlternateContent>
  <xr:revisionPtr revIDLastSave="0" documentId="8_{534B9986-DA48-4D41-A9F0-6907198FDC61}" xr6:coauthVersionLast="45" xr6:coauthVersionMax="45" xr10:uidLastSave="{00000000-0000-0000-0000-000000000000}"/>
  <bookViews>
    <workbookView xWindow="-120" yWindow="-120" windowWidth="20730" windowHeight="11160" xr2:uid="{00000000-000D-0000-FFFF-FFFF00000000}"/>
  </bookViews>
  <sheets>
    <sheet name="統計分析_カイ二乗検定" sheetId="1" r:id="rId1"/>
    <sheet name="統計分析_t検定" sheetId="2" r:id="rId2"/>
    <sheet name="内容分析_データ" sheetId="7" r:id="rId3"/>
    <sheet name="内容分析_コード表" sheetId="8" r:id="rId4"/>
    <sheet name="内容分析_ワードクラウド" sheetId="9" r:id="rId5"/>
    <sheet name="内容分析_前事後比較wWdCld" sheetId="10"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2" l="1"/>
  <c r="E8" i="2"/>
  <c r="E9" i="2"/>
  <c r="E10" i="2"/>
  <c r="E11" i="2"/>
  <c r="E12" i="2"/>
  <c r="E13" i="2"/>
  <c r="E14" i="2"/>
  <c r="E15" i="2"/>
  <c r="E16" i="2"/>
  <c r="E17" i="2"/>
  <c r="E18" i="2"/>
  <c r="E19" i="2"/>
  <c r="E20" i="2"/>
  <c r="E21" i="2"/>
  <c r="E22" i="2"/>
  <c r="E23" i="2"/>
  <c r="E24" i="2"/>
  <c r="E25" i="2"/>
  <c r="E26" i="2"/>
  <c r="E27" i="2"/>
  <c r="E6" i="2"/>
  <c r="E5" i="2"/>
  <c r="E28" i="2" l="1"/>
  <c r="D28" i="2"/>
  <c r="C28" i="2"/>
  <c r="F6" i="1" l="1"/>
  <c r="F5" i="1"/>
  <c r="E7" i="1"/>
  <c r="D7" i="1"/>
  <c r="F7" i="1" l="1"/>
  <c r="E10" i="1" s="1"/>
  <c r="E9" i="1" l="1"/>
  <c r="D10" i="1"/>
  <c r="D9" i="1"/>
  <c r="D14" i="1" s="1"/>
  <c r="D12" i="1" l="1"/>
</calcChain>
</file>

<file path=xl/sharedStrings.xml><?xml version="1.0" encoding="utf-8"?>
<sst xmlns="http://schemas.openxmlformats.org/spreadsheetml/2006/main" count="107" uniqueCount="76">
  <si>
    <t>カイ二乗検定</t>
    <rPh sb="2" eb="4">
      <t>ジジョウ</t>
    </rPh>
    <rPh sb="4" eb="6">
      <t>ケンテイ</t>
    </rPh>
    <phoneticPr fontId="1"/>
  </si>
  <si>
    <t>合計</t>
    <rPh sb="0" eb="2">
      <t>ゴウケイ</t>
    </rPh>
    <phoneticPr fontId="1"/>
  </si>
  <si>
    <t>期待値</t>
    <rPh sb="0" eb="3">
      <t>キタイチ</t>
    </rPh>
    <phoneticPr fontId="1"/>
  </si>
  <si>
    <t>カイ二乗値</t>
    <rPh sb="2" eb="4">
      <t>ジジョウ</t>
    </rPh>
    <rPh sb="4" eb="5">
      <t>アタイ</t>
    </rPh>
    <phoneticPr fontId="1"/>
  </si>
  <si>
    <t>自由度</t>
    <rPh sb="0" eb="3">
      <t>ジユウド</t>
    </rPh>
    <phoneticPr fontId="1"/>
  </si>
  <si>
    <t>p</t>
    <phoneticPr fontId="1"/>
  </si>
  <si>
    <t>＝TTEST(配列１, 配列2, 尾部*1, 検定の種類*2)</t>
    <rPh sb="7" eb="9">
      <t>ハイレツ</t>
    </rPh>
    <rPh sb="12" eb="14">
      <t>ハイレツ</t>
    </rPh>
    <rPh sb="17" eb="19">
      <t>ビブ</t>
    </rPh>
    <rPh sb="23" eb="25">
      <t>ケンテイ</t>
    </rPh>
    <rPh sb="26" eb="28">
      <t>シュルイ</t>
    </rPh>
    <phoneticPr fontId="1"/>
  </si>
  <si>
    <t>*1 … 「１」片側検定、「２」両側検定</t>
    <rPh sb="8" eb="10">
      <t>カタガワ</t>
    </rPh>
    <rPh sb="10" eb="12">
      <t>ケンテイ</t>
    </rPh>
    <rPh sb="16" eb="18">
      <t>リョウガワ</t>
    </rPh>
    <rPh sb="18" eb="20">
      <t>ケンテイ</t>
    </rPh>
    <phoneticPr fontId="1"/>
  </si>
  <si>
    <t>*2 … 「１」対応あるサンプルのｔ検定</t>
    <rPh sb="8" eb="10">
      <t>タイオウ</t>
    </rPh>
    <rPh sb="18" eb="20">
      <t>ケンテイ</t>
    </rPh>
    <phoneticPr fontId="1"/>
  </si>
  <si>
    <t>　　  「２」等分散の2標本のｔ検定</t>
    <rPh sb="7" eb="10">
      <t>トウブンサン</t>
    </rPh>
    <rPh sb="12" eb="14">
      <t>ヒョウホン</t>
    </rPh>
    <rPh sb="16" eb="18">
      <t>ケンテイ</t>
    </rPh>
    <phoneticPr fontId="1"/>
  </si>
  <si>
    <t>　　  「３」分散の異なる2標本のｔ検定</t>
    <rPh sb="7" eb="9">
      <t>ブンサン</t>
    </rPh>
    <rPh sb="10" eb="11">
      <t>コト</t>
    </rPh>
    <rPh sb="14" eb="16">
      <t>ヒョウホン</t>
    </rPh>
    <rPh sb="18" eb="20">
      <t>ケンテイ</t>
    </rPh>
    <phoneticPr fontId="1"/>
  </si>
  <si>
    <t>Yes</t>
    <phoneticPr fontId="1"/>
  </si>
  <si>
    <t>No</t>
    <phoneticPr fontId="1"/>
  </si>
  <si>
    <t>事前</t>
    <rPh sb="0" eb="2">
      <t>ジゼン</t>
    </rPh>
    <phoneticPr fontId="1"/>
  </si>
  <si>
    <t>事後</t>
    <rPh sb="0" eb="2">
      <t>ジゴ</t>
    </rPh>
    <phoneticPr fontId="3"/>
  </si>
  <si>
    <t>t検定</t>
    <rPh sb="1" eb="3">
      <t>ケンテイ</t>
    </rPh>
    <phoneticPr fontId="1"/>
  </si>
  <si>
    <t>☞ t検定のp値は…</t>
    <rPh sb="3" eb="5">
      <t>ケンテイ</t>
    </rPh>
    <rPh sb="7" eb="8">
      <t>アタイ</t>
    </rPh>
    <phoneticPr fontId="1"/>
  </si>
  <si>
    <t>インタビューメモ</t>
    <phoneticPr fontId="1"/>
  </si>
  <si>
    <t>コード表</t>
    <rPh sb="3" eb="4">
      <t>ヒョウ</t>
    </rPh>
    <phoneticPr fontId="1"/>
  </si>
  <si>
    <t>相談済</t>
    <rPh sb="0" eb="3">
      <t>ソウダンズ</t>
    </rPh>
    <phoneticPr fontId="1"/>
  </si>
  <si>
    <t>未相談</t>
    <rPh sb="0" eb="3">
      <t>ミソウダン</t>
    </rPh>
    <phoneticPr fontId="1"/>
  </si>
  <si>
    <t>相談の未済</t>
    <rPh sb="0" eb="2">
      <t>ソウダン</t>
    </rPh>
    <rPh sb="3" eb="5">
      <t>ミサイ</t>
    </rPh>
    <phoneticPr fontId="1"/>
  </si>
  <si>
    <t>認知度</t>
    <rPh sb="0" eb="2">
      <t>ニンチ</t>
    </rPh>
    <rPh sb="2" eb="3">
      <t>ド</t>
    </rPh>
    <phoneticPr fontId="1"/>
  </si>
  <si>
    <t>就職への賛意≒不安感(5段階)</t>
    <rPh sb="0" eb="2">
      <t>シュウショク</t>
    </rPh>
    <rPh sb="4" eb="6">
      <t>サンイ</t>
    </rPh>
    <rPh sb="7" eb="10">
      <t>フアンカン</t>
    </rPh>
    <rPh sb="12" eb="14">
      <t>ダンカイ</t>
    </rPh>
    <phoneticPr fontId="1"/>
  </si>
  <si>
    <t>前後の差異</t>
    <rPh sb="0" eb="2">
      <t>ゼンゴ</t>
    </rPh>
    <rPh sb="3" eb="5">
      <t>サイ</t>
    </rPh>
    <phoneticPr fontId="1"/>
  </si>
  <si>
    <t xml:space="preserve">  </t>
    <phoneticPr fontId="1"/>
  </si>
  <si>
    <t xml:space="preserve">性別
(f=2) </t>
    <rPh sb="0" eb="2">
      <t>セイベツ</t>
    </rPh>
    <phoneticPr fontId="3"/>
  </si>
  <si>
    <t>対応する短期アウトカム：　障がい当事者の仕事の選択肢が広がる</t>
    <rPh sb="0" eb="2">
      <t>タイオウ</t>
    </rPh>
    <phoneticPr fontId="1"/>
  </si>
  <si>
    <t>回答者</t>
    <rPh sb="0" eb="3">
      <t>カイトウシャ</t>
    </rPh>
    <phoneticPr fontId="1"/>
  </si>
  <si>
    <t>Q1. 障がい者雇用のセミナーを受けてみて、どのような気づきがありましたか？【学び】</t>
    <rPh sb="0" eb="1">
      <t>ジュウドインショウ</t>
    </rPh>
    <phoneticPr fontId="1"/>
  </si>
  <si>
    <t>Q2. これから自社の求人募集にどのように活用しますか？【活用】</t>
    <rPh sb="0" eb="1">
      <t>ジュウドインショウ</t>
    </rPh>
    <phoneticPr fontId="1"/>
  </si>
  <si>
    <r>
      <t xml:space="preserve">各社の特徴
</t>
    </r>
    <r>
      <rPr>
        <sz val="11"/>
        <color theme="1"/>
        <rFont val="Segoe UI Symbol"/>
        <family val="2"/>
      </rPr>
      <t>➡</t>
    </r>
    <r>
      <rPr>
        <sz val="11"/>
        <color theme="1"/>
        <rFont val="游ゴシック"/>
        <family val="2"/>
        <charset val="128"/>
        <scheme val="minor"/>
      </rPr>
      <t>今後どのような伴走を？</t>
    </r>
    <rPh sb="0" eb="2">
      <t>カクシャ</t>
    </rPh>
    <rPh sb="7" eb="9">
      <t>コンゴ</t>
    </rPh>
    <rPh sb="14" eb="16">
      <t>バンソウ</t>
    </rPh>
    <phoneticPr fontId="1"/>
  </si>
  <si>
    <t>東京の中小企業A社
（従業員数100名）</t>
    <rPh sb="0" eb="2">
      <t>トウキョウ</t>
    </rPh>
    <phoneticPr fontId="1"/>
  </si>
  <si>
    <t>人事担当者</t>
    <rPh sb="0" eb="2">
      <t>ジンジ</t>
    </rPh>
    <phoneticPr fontId="1"/>
  </si>
  <si>
    <t>障がい者を受け入れる上で、会社として、どのようなことに配慮すれば良いかが理解できた。まずは就業規則などの社会の仕組みを整備することが必要であると感じたが、自分たちで行うには敷居が高く、抵抗感もある。採用後は、本人の特性をよく理解した上で、特に配慮するべき事項を柔軟に決めたいと思う。障がい者を受け入れることは、地域に対しても自社の姿勢を表明することにつながり、社会貢献の意義があると感じた。</t>
    <rPh sb="0" eb="1">
      <t>ガ</t>
    </rPh>
    <rPh sb="52" eb="54">
      <t>シャカイ</t>
    </rPh>
    <rPh sb="55" eb="57">
      <t>シク</t>
    </rPh>
    <rPh sb="92" eb="95">
      <t>テイコウカン</t>
    </rPh>
    <rPh sb="130" eb="132">
      <t>ジュウナン</t>
    </rPh>
    <phoneticPr fontId="1"/>
  </si>
  <si>
    <t>人材確保は、企業側が最も重要視すること。当社の障がい者雇用に対するスタンスを明確に整理した上で、まずハローワークを訪れたいと思う。また、地元の各支援機関で求職者に関する情報収集を積極的に行っていこうと思う。</t>
    <rPh sb="0" eb="2">
      <t>トウシャ</t>
    </rPh>
    <phoneticPr fontId="1"/>
  </si>
  <si>
    <t>岐阜県の一般社団法人B（従業員数30名）</t>
    <phoneticPr fontId="1"/>
  </si>
  <si>
    <t>代表理事</t>
    <phoneticPr fontId="1"/>
  </si>
  <si>
    <t>障がい者雇用をおこなう上で、配慮するべきポイントが理解できた。弊社と障がい者の雇用のミスマッチを防ぐために、お願いしたい業務内容やサポート体制をしっかり考えたいと思う。うちは小さな職場だし、重度の障がいを持つ人と一緒に働くことに抵抗感がある従業員もいるだろうから、他の従業員にも理解してもらえるように、コミュニケーションの機会を意識的に作ろうと思った。職場内の理解が進めば、社会貢献の一環として受け入れられると思う。</t>
    <rPh sb="0" eb="2">
      <t>コヨウヲハイリョ</t>
    </rPh>
    <rPh sb="120" eb="123">
      <t>ジュウギョウイン</t>
    </rPh>
    <rPh sb="139" eb="141">
      <t>リカイ</t>
    </rPh>
    <rPh sb="176" eb="179">
      <t>ショクバナイ</t>
    </rPh>
    <rPh sb="180" eb="182">
      <t>リカイ</t>
    </rPh>
    <rPh sb="183" eb="184">
      <t>スス</t>
    </rPh>
    <rPh sb="187" eb="191">
      <t>シャカイコウケン</t>
    </rPh>
    <rPh sb="192" eb="194">
      <t>イッカン</t>
    </rPh>
    <rPh sb="197" eb="198">
      <t>ウ</t>
    </rPh>
    <rPh sb="199" eb="200">
      <t>イ</t>
    </rPh>
    <rPh sb="205" eb="206">
      <t>オモ</t>
    </rPh>
    <phoneticPr fontId="1"/>
  </si>
  <si>
    <t>ハローワークをはじめとした各支援機関に相談に行き、積極的に情報収集を行いたいと思う。また自団体のホームページに障がい者の雇用に関するポリシーやスタンスをしっかりと掲載して、当事者・関係者にメッセージが届くようにしたいと思う。</t>
    <rPh sb="0" eb="1">
      <t>イキ</t>
    </rPh>
    <phoneticPr fontId="1"/>
  </si>
  <si>
    <t>北海道の中小企業C社
（従業員数50名）</t>
    <rPh sb="0" eb="3">
      <t>ジュウギョウ</t>
    </rPh>
    <phoneticPr fontId="1"/>
  </si>
  <si>
    <t>社長</t>
    <rPh sb="0" eb="1">
      <t>シャチョウ</t>
    </rPh>
    <phoneticPr fontId="1"/>
  </si>
  <si>
    <t>障がい者雇用に関する知識を得ることができた。うちは卸売業者なので、障がい者に適した業務がないように感じていたが、今回のセミナーを受けて、それは認識違いであることがわかった。我々のような仕事内容でも、障がい特性に応じて業務を切り出すことができるとわかったことが大きな気づきであった。業務の切り出しが柔軟にできるような仕組みを整備していきたい。こういう気付きを自分（社長）だけではなく、従業員と共有することで従業員からの理解も得られると思う。</t>
    <rPh sb="0" eb="5">
      <t>ハサイヨウ</t>
    </rPh>
    <rPh sb="140" eb="142">
      <t>ギョウム</t>
    </rPh>
    <rPh sb="143" eb="144">
      <t>キ</t>
    </rPh>
    <rPh sb="145" eb="146">
      <t>ダ</t>
    </rPh>
    <rPh sb="148" eb="150">
      <t>ジュウナン</t>
    </rPh>
    <rPh sb="157" eb="159">
      <t>シク</t>
    </rPh>
    <rPh sb="161" eb="163">
      <t>セイビ</t>
    </rPh>
    <rPh sb="174" eb="176">
      <t>キヅ</t>
    </rPh>
    <rPh sb="178" eb="180">
      <t>ジブン</t>
    </rPh>
    <rPh sb="181" eb="183">
      <t>シャチョウ</t>
    </rPh>
    <rPh sb="195" eb="197">
      <t>キョウユウ</t>
    </rPh>
    <rPh sb="202" eb="205">
      <t>ジュウギョウイン</t>
    </rPh>
    <rPh sb="208" eb="210">
      <t>リカイ</t>
    </rPh>
    <rPh sb="211" eb="212">
      <t>エ</t>
    </rPh>
    <rPh sb="216" eb="217">
      <t>オモ</t>
    </rPh>
    <phoneticPr fontId="1"/>
  </si>
  <si>
    <t>どんな障がい種別の障がい者を受け入れるか、フルタイム雇用、短時間勤務または在宅勤務など、障がい者の採用方針と採用計画を整理したいと考えている。その上で、自社のホームページに掲載し、またハローワークに相談に行こうと考えている。</t>
    <rPh sb="0" eb="2">
      <t>セイリ</t>
    </rPh>
    <phoneticPr fontId="1"/>
  </si>
  <si>
    <t>↑【学び】についての全体的な傾向「どんな学びがあった？」</t>
    <rPh sb="1" eb="2">
      <t>マナビ</t>
    </rPh>
    <rPh sb="20" eb="21">
      <t>マナ</t>
    </rPh>
    <phoneticPr fontId="1"/>
  </si>
  <si>
    <t>↑【活用】についての全体的な傾向「どんな活動に繋ぐ？」</t>
    <rPh sb="1" eb="2">
      <t>カダイゼンタイテキケイコウ</t>
    </rPh>
    <rPh sb="20" eb="22">
      <t>カツドウ</t>
    </rPh>
    <rPh sb="23" eb="24">
      <t>ツナ</t>
    </rPh>
    <phoneticPr fontId="1"/>
  </si>
  <si>
    <r>
      <t>障がい者を受け入れる上で、会社として、どのようなことに配慮すれば良いかが理解できた。まずは</t>
    </r>
    <r>
      <rPr>
        <b/>
        <sz val="11"/>
        <color rgb="FFFF0000"/>
        <rFont val="游ゴシック"/>
        <family val="3"/>
        <charset val="128"/>
        <scheme val="minor"/>
      </rPr>
      <t>就業規則などの社会の仕組みを整備</t>
    </r>
    <r>
      <rPr>
        <sz val="11"/>
        <rFont val="游ゴシック"/>
        <family val="3"/>
        <charset val="128"/>
        <scheme val="minor"/>
      </rPr>
      <t>することが必要であると感じたが、</t>
    </r>
    <r>
      <rPr>
        <b/>
        <sz val="11"/>
        <rFont val="游ゴシック"/>
        <family val="3"/>
        <charset val="128"/>
        <scheme val="minor"/>
      </rPr>
      <t>自分たちで行うには敷居が高く、抵抗感もある</t>
    </r>
    <r>
      <rPr>
        <sz val="11"/>
        <rFont val="游ゴシック"/>
        <family val="3"/>
        <charset val="128"/>
        <scheme val="minor"/>
      </rPr>
      <t>。採用後は、本人の特性をよく理解した上で、特に配慮するべき事項を</t>
    </r>
    <r>
      <rPr>
        <b/>
        <sz val="11"/>
        <color rgb="FFFF0000"/>
        <rFont val="游ゴシック"/>
        <family val="3"/>
        <charset val="128"/>
        <scheme val="minor"/>
      </rPr>
      <t>柔軟に</t>
    </r>
    <r>
      <rPr>
        <sz val="11"/>
        <rFont val="游ゴシック"/>
        <family val="3"/>
        <charset val="128"/>
        <scheme val="minor"/>
      </rPr>
      <t>決めたいと思う。障がい者を受け入れることは、</t>
    </r>
    <r>
      <rPr>
        <b/>
        <sz val="11"/>
        <color theme="8"/>
        <rFont val="游ゴシック"/>
        <family val="3"/>
        <charset val="128"/>
        <scheme val="minor"/>
      </rPr>
      <t>地域に対しても自社の姿勢を表明する</t>
    </r>
    <r>
      <rPr>
        <sz val="11"/>
        <rFont val="游ゴシック"/>
        <family val="3"/>
        <charset val="128"/>
        <scheme val="minor"/>
      </rPr>
      <t>ことにつながり、</t>
    </r>
    <r>
      <rPr>
        <b/>
        <sz val="11"/>
        <color theme="8"/>
        <rFont val="游ゴシック"/>
        <family val="3"/>
        <charset val="128"/>
        <scheme val="minor"/>
      </rPr>
      <t>社会貢献の意義</t>
    </r>
    <r>
      <rPr>
        <sz val="11"/>
        <rFont val="游ゴシック"/>
        <family val="3"/>
        <charset val="128"/>
        <scheme val="minor"/>
      </rPr>
      <t>があると感じた。</t>
    </r>
    <rPh sb="0" eb="1">
      <t>ガ</t>
    </rPh>
    <rPh sb="52" eb="54">
      <t>シャカイ</t>
    </rPh>
    <rPh sb="55" eb="57">
      <t>シク</t>
    </rPh>
    <rPh sb="92" eb="95">
      <t>テイコウカン</t>
    </rPh>
    <rPh sb="130" eb="132">
      <t>ジュウナン</t>
    </rPh>
    <phoneticPr fontId="1"/>
  </si>
  <si>
    <r>
      <t>人材確保は、企業側が最も重要視すること。当社の障がい者雇用に対する</t>
    </r>
    <r>
      <rPr>
        <b/>
        <sz val="11"/>
        <color rgb="FFFF0000"/>
        <rFont val="游ゴシック"/>
        <family val="3"/>
        <charset val="128"/>
        <scheme val="minor"/>
      </rPr>
      <t>スタンスを明確に整理した上で</t>
    </r>
    <r>
      <rPr>
        <sz val="11"/>
        <rFont val="游ゴシック"/>
        <family val="3"/>
        <charset val="128"/>
        <scheme val="minor"/>
      </rPr>
      <t>、まず</t>
    </r>
    <r>
      <rPr>
        <b/>
        <sz val="11"/>
        <color theme="5"/>
        <rFont val="游ゴシック"/>
        <family val="3"/>
        <charset val="128"/>
        <scheme val="minor"/>
      </rPr>
      <t>ハローワーク</t>
    </r>
    <r>
      <rPr>
        <sz val="11"/>
        <rFont val="游ゴシック"/>
        <family val="3"/>
        <charset val="128"/>
        <scheme val="minor"/>
      </rPr>
      <t>を訪れたいと思う。また、地元の各支援機関で求職者に関する</t>
    </r>
    <r>
      <rPr>
        <b/>
        <sz val="11"/>
        <color theme="8"/>
        <rFont val="游ゴシック"/>
        <family val="3"/>
        <charset val="128"/>
        <scheme val="minor"/>
      </rPr>
      <t>情報収集を積極的に行っていこう</t>
    </r>
    <r>
      <rPr>
        <sz val="11"/>
        <rFont val="游ゴシック"/>
        <family val="3"/>
        <charset val="128"/>
        <scheme val="minor"/>
      </rPr>
      <t>と思う。</t>
    </r>
    <rPh sb="0" eb="2">
      <t>トウシャ</t>
    </rPh>
    <phoneticPr fontId="1"/>
  </si>
  <si>
    <t>東京の下町に位置する、中小企業のA社は、地域とのつながりを大切にしており、障がい者雇用を進めることは、地域に対するメッセージになると考えている。就業規則の修正や情報収集に積極的な姿勢を見せている。</t>
    <rPh sb="0" eb="2">
      <t>トウキョウ</t>
    </rPh>
    <rPh sb="3" eb="5">
      <t>シタマチ</t>
    </rPh>
    <rPh sb="6" eb="8">
      <t>イチ</t>
    </rPh>
    <rPh sb="11" eb="15">
      <t>チュウショウキギョウ</t>
    </rPh>
    <rPh sb="17" eb="18">
      <t>シャ</t>
    </rPh>
    <rPh sb="20" eb="22">
      <t>チイキ</t>
    </rPh>
    <rPh sb="29" eb="31">
      <t>タイセツ</t>
    </rPh>
    <rPh sb="37" eb="38">
      <t>ショウ</t>
    </rPh>
    <rPh sb="40" eb="41">
      <t>シャ</t>
    </rPh>
    <rPh sb="41" eb="43">
      <t>コヨウ</t>
    </rPh>
    <rPh sb="44" eb="45">
      <t>スス</t>
    </rPh>
    <rPh sb="51" eb="53">
      <t>チイキ</t>
    </rPh>
    <rPh sb="54" eb="55">
      <t>タイ</t>
    </rPh>
    <rPh sb="66" eb="67">
      <t>カンガ</t>
    </rPh>
    <rPh sb="72" eb="76">
      <t>シュウギョウキソク</t>
    </rPh>
    <rPh sb="77" eb="79">
      <t>シュウセイ</t>
    </rPh>
    <rPh sb="80" eb="84">
      <t>ジョウホウシュウシュウ</t>
    </rPh>
    <rPh sb="85" eb="88">
      <t>セッキョクテキ</t>
    </rPh>
    <rPh sb="89" eb="91">
      <t>シセイ</t>
    </rPh>
    <rPh sb="92" eb="93">
      <t>ミ</t>
    </rPh>
    <phoneticPr fontId="1"/>
  </si>
  <si>
    <t>岐阜県の
一般社団法人B
（従業員数30名）</t>
    <phoneticPr fontId="1"/>
  </si>
  <si>
    <r>
      <t>障がい者雇用をおこなう上で、配慮するべきポイントが理解できた。弊社と障がい者の雇用の</t>
    </r>
    <r>
      <rPr>
        <b/>
        <sz val="11"/>
        <color rgb="FF00B050"/>
        <rFont val="游ゴシック"/>
        <family val="3"/>
        <charset val="128"/>
        <scheme val="minor"/>
      </rPr>
      <t>ミスマッチを防ぐ</t>
    </r>
    <r>
      <rPr>
        <sz val="11"/>
        <rFont val="游ゴシック"/>
        <family val="3"/>
        <charset val="128"/>
        <scheme val="minor"/>
      </rPr>
      <t>ために、お願いしたい</t>
    </r>
    <r>
      <rPr>
        <b/>
        <sz val="11"/>
        <color rgb="FF00B050"/>
        <rFont val="游ゴシック"/>
        <family val="3"/>
        <charset val="128"/>
        <scheme val="minor"/>
      </rPr>
      <t>業務内容やサポート体制をしっかり考えたい</t>
    </r>
    <r>
      <rPr>
        <sz val="11"/>
        <rFont val="游ゴシック"/>
        <family val="3"/>
        <charset val="128"/>
        <scheme val="minor"/>
      </rPr>
      <t>と思う。うちは小さな職場だし、重度の障がいを持つ人と一緒に働くことに</t>
    </r>
    <r>
      <rPr>
        <b/>
        <sz val="11"/>
        <rFont val="游ゴシック"/>
        <family val="3"/>
        <charset val="128"/>
        <scheme val="minor"/>
      </rPr>
      <t>抵抗感がある従業員</t>
    </r>
    <r>
      <rPr>
        <sz val="11"/>
        <rFont val="游ゴシック"/>
        <family val="3"/>
        <charset val="128"/>
        <scheme val="minor"/>
      </rPr>
      <t>もいるだろうから、</t>
    </r>
    <r>
      <rPr>
        <b/>
        <sz val="11"/>
        <color theme="5"/>
        <rFont val="游ゴシック"/>
        <family val="3"/>
        <charset val="128"/>
        <scheme val="minor"/>
      </rPr>
      <t>他の従業員</t>
    </r>
    <r>
      <rPr>
        <sz val="11"/>
        <rFont val="游ゴシック"/>
        <family val="3"/>
        <charset val="128"/>
        <scheme val="minor"/>
      </rPr>
      <t>にも理解してもらえるように、</t>
    </r>
    <r>
      <rPr>
        <b/>
        <sz val="11"/>
        <color theme="5"/>
        <rFont val="游ゴシック"/>
        <family val="3"/>
        <charset val="128"/>
        <scheme val="minor"/>
      </rPr>
      <t>コミュニケーションの機会</t>
    </r>
    <r>
      <rPr>
        <sz val="11"/>
        <rFont val="游ゴシック"/>
        <family val="3"/>
        <charset val="128"/>
        <scheme val="minor"/>
      </rPr>
      <t>を意識的に作ろうと思った。職場内の理解が進めば、</t>
    </r>
    <r>
      <rPr>
        <b/>
        <sz val="11"/>
        <color theme="8"/>
        <rFont val="游ゴシック"/>
        <family val="3"/>
        <charset val="128"/>
        <scheme val="minor"/>
      </rPr>
      <t>社会貢献の一環として受け入れられる</t>
    </r>
    <r>
      <rPr>
        <sz val="11"/>
        <rFont val="游ゴシック"/>
        <family val="3"/>
        <charset val="128"/>
        <scheme val="minor"/>
      </rPr>
      <t>と思う。</t>
    </r>
    <rPh sb="0" eb="2">
      <t>コヨウヲハイリョ</t>
    </rPh>
    <rPh sb="120" eb="123">
      <t>ジュウギョウイン</t>
    </rPh>
    <rPh sb="139" eb="141">
      <t>リカイ</t>
    </rPh>
    <rPh sb="176" eb="179">
      <t>ショクバナイ</t>
    </rPh>
    <rPh sb="180" eb="182">
      <t>リカイ</t>
    </rPh>
    <rPh sb="183" eb="184">
      <t>スス</t>
    </rPh>
    <rPh sb="187" eb="191">
      <t>シャカイコウケン</t>
    </rPh>
    <rPh sb="192" eb="194">
      <t>イッカン</t>
    </rPh>
    <rPh sb="197" eb="198">
      <t>ウ</t>
    </rPh>
    <rPh sb="199" eb="200">
      <t>イ</t>
    </rPh>
    <rPh sb="205" eb="206">
      <t>オモ</t>
    </rPh>
    <phoneticPr fontId="1"/>
  </si>
  <si>
    <r>
      <rPr>
        <b/>
        <sz val="11"/>
        <color theme="5"/>
        <rFont val="游ゴシック"/>
        <family val="3"/>
        <charset val="128"/>
        <scheme val="minor"/>
      </rPr>
      <t>ハローワーク</t>
    </r>
    <r>
      <rPr>
        <sz val="11"/>
        <rFont val="游ゴシック"/>
        <family val="3"/>
        <charset val="128"/>
        <scheme val="minor"/>
      </rPr>
      <t>をはじめとした各支援機関に相談に行き、</t>
    </r>
    <r>
      <rPr>
        <b/>
        <sz val="11"/>
        <color theme="8"/>
        <rFont val="游ゴシック"/>
        <family val="3"/>
        <charset val="128"/>
        <scheme val="minor"/>
      </rPr>
      <t>積極的に情報収集を行いたい</t>
    </r>
    <r>
      <rPr>
        <sz val="11"/>
        <rFont val="游ゴシック"/>
        <family val="3"/>
        <charset val="128"/>
        <scheme val="minor"/>
      </rPr>
      <t>と思う。また自団体の</t>
    </r>
    <r>
      <rPr>
        <b/>
        <sz val="11"/>
        <color rgb="FFFF0000"/>
        <rFont val="游ゴシック"/>
        <family val="3"/>
        <charset val="128"/>
        <scheme val="minor"/>
      </rPr>
      <t>ホームページに障がい者の雇用に関するポリシーやスタンスをしっかりと掲載</t>
    </r>
    <r>
      <rPr>
        <sz val="11"/>
        <rFont val="游ゴシック"/>
        <family val="3"/>
        <charset val="128"/>
        <scheme val="minor"/>
      </rPr>
      <t>して、</t>
    </r>
    <r>
      <rPr>
        <b/>
        <sz val="11"/>
        <color rgb="FF00B050"/>
        <rFont val="游ゴシック"/>
        <family val="3"/>
        <charset val="128"/>
        <scheme val="minor"/>
      </rPr>
      <t>当事者・関係者にメッセージが届くように</t>
    </r>
    <r>
      <rPr>
        <sz val="11"/>
        <rFont val="游ゴシック"/>
        <family val="3"/>
        <charset val="128"/>
        <scheme val="minor"/>
      </rPr>
      <t>したいと思う。</t>
    </r>
    <rPh sb="0" eb="1">
      <t>イキ</t>
    </rPh>
    <phoneticPr fontId="1"/>
  </si>
  <si>
    <t>岐阜県にある社団法人Bは、小規模ながらも和気あいあいとした雰囲気の職場である。小規模ゆえに、障がい者雇用に関しては、従業員たちの理解が不可欠であると代表理事は考えている。一方で、職場内の理解が定着すれば、助け合って仕事を進められそうな素地があり、HPなどを介して情報を発信していくことで、職場内の理解も深まりそうだ。</t>
    <rPh sb="0" eb="3">
      <t>ギフケン</t>
    </rPh>
    <rPh sb="6" eb="10">
      <t>シャダンホウジン</t>
    </rPh>
    <rPh sb="13" eb="16">
      <t>ショウキボ</t>
    </rPh>
    <rPh sb="20" eb="22">
      <t>ワキ</t>
    </rPh>
    <rPh sb="29" eb="32">
      <t>フンイキ</t>
    </rPh>
    <rPh sb="33" eb="35">
      <t>ショクバ</t>
    </rPh>
    <rPh sb="39" eb="42">
      <t>ショウキボ</t>
    </rPh>
    <rPh sb="46" eb="47">
      <t>ショウ</t>
    </rPh>
    <rPh sb="50" eb="52">
      <t>コヨウ</t>
    </rPh>
    <rPh sb="53" eb="54">
      <t>カン</t>
    </rPh>
    <rPh sb="58" eb="61">
      <t>ジュウギョウイン</t>
    </rPh>
    <rPh sb="64" eb="66">
      <t>リカイ</t>
    </rPh>
    <rPh sb="67" eb="70">
      <t>フカケツ</t>
    </rPh>
    <rPh sb="74" eb="78">
      <t>ダイヒョウリジ</t>
    </rPh>
    <rPh sb="79" eb="80">
      <t>カンガ</t>
    </rPh>
    <rPh sb="85" eb="87">
      <t>イッポウ</t>
    </rPh>
    <rPh sb="89" eb="92">
      <t>ショクバナイ</t>
    </rPh>
    <rPh sb="93" eb="95">
      <t>リカイ</t>
    </rPh>
    <rPh sb="96" eb="98">
      <t>テイチャク</t>
    </rPh>
    <rPh sb="102" eb="103">
      <t>タス</t>
    </rPh>
    <rPh sb="104" eb="105">
      <t>ア</t>
    </rPh>
    <rPh sb="107" eb="109">
      <t>シゴト</t>
    </rPh>
    <rPh sb="110" eb="111">
      <t>スス</t>
    </rPh>
    <rPh sb="117" eb="119">
      <t>ソジ</t>
    </rPh>
    <rPh sb="128" eb="129">
      <t>カイ</t>
    </rPh>
    <rPh sb="131" eb="133">
      <t>ジョウホウ</t>
    </rPh>
    <rPh sb="134" eb="136">
      <t>ハッシン</t>
    </rPh>
    <rPh sb="144" eb="147">
      <t>ショクバナイ</t>
    </rPh>
    <rPh sb="148" eb="150">
      <t>リカイ</t>
    </rPh>
    <rPh sb="151" eb="152">
      <t>フカ</t>
    </rPh>
    <phoneticPr fontId="1"/>
  </si>
  <si>
    <r>
      <t>障がい者雇用に関する知識を得ることができた。うちは卸売業者なので、障がい者に適した業務がないように感じていたが、今回のセミナーを受けて、それは</t>
    </r>
    <r>
      <rPr>
        <b/>
        <sz val="11"/>
        <color rgb="FF00B050"/>
        <rFont val="游ゴシック"/>
        <family val="3"/>
        <charset val="128"/>
        <scheme val="minor"/>
      </rPr>
      <t>認識違いであることがわかった</t>
    </r>
    <r>
      <rPr>
        <sz val="11"/>
        <rFont val="游ゴシック"/>
        <family val="3"/>
        <charset val="128"/>
        <scheme val="minor"/>
      </rPr>
      <t>。我々のような仕事内容でも、障がい特性に応じて</t>
    </r>
    <r>
      <rPr>
        <b/>
        <sz val="11"/>
        <color rgb="FF00B050"/>
        <rFont val="游ゴシック"/>
        <family val="3"/>
        <charset val="128"/>
        <scheme val="minor"/>
      </rPr>
      <t>業務を切り出すことができる</t>
    </r>
    <r>
      <rPr>
        <sz val="11"/>
        <rFont val="游ゴシック"/>
        <family val="3"/>
        <charset val="128"/>
        <scheme val="minor"/>
      </rPr>
      <t>とわかったことが大きな気づきであった。業務の切り出しが</t>
    </r>
    <r>
      <rPr>
        <b/>
        <sz val="11"/>
        <color rgb="FFFF0000"/>
        <rFont val="游ゴシック"/>
        <family val="3"/>
        <charset val="128"/>
        <scheme val="minor"/>
      </rPr>
      <t>柔軟にできるような仕組みを整備</t>
    </r>
    <r>
      <rPr>
        <sz val="11"/>
        <rFont val="游ゴシック"/>
        <family val="3"/>
        <charset val="128"/>
        <scheme val="minor"/>
      </rPr>
      <t>していきたい。こういう気付きを自分（社長）だけではなく、</t>
    </r>
    <r>
      <rPr>
        <b/>
        <sz val="11"/>
        <color theme="5"/>
        <rFont val="游ゴシック"/>
        <family val="3"/>
        <charset val="128"/>
        <scheme val="minor"/>
      </rPr>
      <t>従業員と共有することで従業員からの理解も得られる</t>
    </r>
    <r>
      <rPr>
        <sz val="11"/>
        <rFont val="游ゴシック"/>
        <family val="3"/>
        <charset val="128"/>
        <scheme val="minor"/>
      </rPr>
      <t>と思う。</t>
    </r>
    <rPh sb="0" eb="5">
      <t>ハサイヨウ</t>
    </rPh>
    <rPh sb="140" eb="142">
      <t>ギョウム</t>
    </rPh>
    <rPh sb="143" eb="144">
      <t>キ</t>
    </rPh>
    <rPh sb="145" eb="146">
      <t>ダ</t>
    </rPh>
    <rPh sb="148" eb="150">
      <t>ジュウナン</t>
    </rPh>
    <rPh sb="157" eb="159">
      <t>シク</t>
    </rPh>
    <rPh sb="161" eb="163">
      <t>セイビ</t>
    </rPh>
    <rPh sb="174" eb="176">
      <t>キヅ</t>
    </rPh>
    <rPh sb="178" eb="180">
      <t>ジブン</t>
    </rPh>
    <rPh sb="181" eb="183">
      <t>シャチョウ</t>
    </rPh>
    <rPh sb="195" eb="197">
      <t>キョウユウ</t>
    </rPh>
    <rPh sb="202" eb="205">
      <t>ジュウギョウイン</t>
    </rPh>
    <rPh sb="208" eb="210">
      <t>リカイ</t>
    </rPh>
    <rPh sb="211" eb="212">
      <t>エ</t>
    </rPh>
    <rPh sb="216" eb="217">
      <t>オモ</t>
    </rPh>
    <phoneticPr fontId="1"/>
  </si>
  <si>
    <r>
      <t>どんな障がい種別の障がい者を受け入れるか、フルタイム雇用、短時間勤務または在宅勤務など、</t>
    </r>
    <r>
      <rPr>
        <b/>
        <sz val="11"/>
        <color rgb="FFFF0000"/>
        <rFont val="游ゴシック"/>
        <family val="3"/>
        <charset val="128"/>
        <scheme val="minor"/>
      </rPr>
      <t>障がい者の採用方針と採用計画を整理</t>
    </r>
    <r>
      <rPr>
        <sz val="11"/>
        <rFont val="游ゴシック"/>
        <family val="3"/>
        <charset val="128"/>
        <scheme val="minor"/>
      </rPr>
      <t>したいと考えている。その上で、</t>
    </r>
    <r>
      <rPr>
        <b/>
        <sz val="11"/>
        <color rgb="FF00B050"/>
        <rFont val="游ゴシック"/>
        <family val="3"/>
        <charset val="128"/>
        <scheme val="minor"/>
      </rPr>
      <t>自社のホームページに掲載</t>
    </r>
    <r>
      <rPr>
        <sz val="11"/>
        <rFont val="游ゴシック"/>
        <family val="3"/>
        <charset val="128"/>
        <scheme val="minor"/>
      </rPr>
      <t>し、また</t>
    </r>
    <r>
      <rPr>
        <b/>
        <sz val="11"/>
        <color theme="5"/>
        <rFont val="游ゴシック"/>
        <family val="3"/>
        <charset val="128"/>
        <scheme val="minor"/>
      </rPr>
      <t>ハローワーク</t>
    </r>
    <r>
      <rPr>
        <sz val="11"/>
        <rFont val="游ゴシック"/>
        <family val="3"/>
        <charset val="128"/>
        <scheme val="minor"/>
      </rPr>
      <t>に相談に行こうと考えている。</t>
    </r>
    <rPh sb="0" eb="2">
      <t>セイリ</t>
    </rPh>
    <phoneticPr fontId="1"/>
  </si>
  <si>
    <t>北海道のC社は、中小規模の卸売業者である。障がい者雇用に関心があるものの、業種的にマッチしないのではないかと考えていた。今回のセミナーをきっかけに、業務の切り出し方や採用方針・採用計画を見直してみようという意識が強まった様子である。それらの情報のHPへの掲載など、具体的にアクションを起こす意欲が感じられる。</t>
    <rPh sb="0" eb="3">
      <t>ホッカイドウ</t>
    </rPh>
    <rPh sb="5" eb="6">
      <t>シャ</t>
    </rPh>
    <rPh sb="8" eb="12">
      <t>チュウショウキボ</t>
    </rPh>
    <rPh sb="13" eb="16">
      <t>オロシウリギョウ</t>
    </rPh>
    <rPh sb="16" eb="17">
      <t>シャ</t>
    </rPh>
    <rPh sb="21" eb="22">
      <t>ショウ</t>
    </rPh>
    <rPh sb="24" eb="27">
      <t>シャコヨウ</t>
    </rPh>
    <rPh sb="28" eb="30">
      <t>カンシン</t>
    </rPh>
    <rPh sb="37" eb="40">
      <t>ギョウシュテキ</t>
    </rPh>
    <rPh sb="54" eb="55">
      <t>カンガ</t>
    </rPh>
    <rPh sb="60" eb="62">
      <t>コンカイ</t>
    </rPh>
    <rPh sb="74" eb="76">
      <t>ギョウム</t>
    </rPh>
    <rPh sb="77" eb="78">
      <t>キ</t>
    </rPh>
    <rPh sb="79" eb="80">
      <t>ダ</t>
    </rPh>
    <rPh sb="81" eb="82">
      <t>カタ</t>
    </rPh>
    <rPh sb="83" eb="87">
      <t>サイヨウホウシン</t>
    </rPh>
    <rPh sb="88" eb="92">
      <t>サイヨウケイカク</t>
    </rPh>
    <rPh sb="93" eb="95">
      <t>ミナオ</t>
    </rPh>
    <rPh sb="103" eb="105">
      <t>イシキ</t>
    </rPh>
    <rPh sb="106" eb="107">
      <t>ツヨ</t>
    </rPh>
    <rPh sb="110" eb="112">
      <t>ヨウス</t>
    </rPh>
    <rPh sb="120" eb="122">
      <t>ジョウホウ</t>
    </rPh>
    <rPh sb="127" eb="129">
      <t>ケイサイ</t>
    </rPh>
    <rPh sb="132" eb="135">
      <t>グタイテキ</t>
    </rPh>
    <rPh sb="142" eb="143">
      <t>オ</t>
    </rPh>
    <rPh sb="145" eb="147">
      <t>イヨク</t>
    </rPh>
    <rPh sb="148" eb="149">
      <t>カン</t>
    </rPh>
    <phoneticPr fontId="1"/>
  </si>
  <si>
    <t>既存の規則や制度を柔軟に変更する必要性への気づきがあった様子。そこから、適切な業務の切り出しやマッチングといった具体的な活動につながることが望まれる。また、社会貢献としての意義を再認識。課題としては、障がい者当事者だけではなく、従業員側への配慮も重要であることが理解された。</t>
    <rPh sb="0" eb="2">
      <t>キゾン</t>
    </rPh>
    <rPh sb="3" eb="5">
      <t>キソク</t>
    </rPh>
    <rPh sb="6" eb="8">
      <t>セイド</t>
    </rPh>
    <rPh sb="9" eb="11">
      <t>ジュウナン</t>
    </rPh>
    <rPh sb="12" eb="14">
      <t>ヘンコウ</t>
    </rPh>
    <rPh sb="16" eb="19">
      <t>ヒツヨウセイ</t>
    </rPh>
    <rPh sb="21" eb="22">
      <t>キ</t>
    </rPh>
    <rPh sb="28" eb="30">
      <t>ヨウス</t>
    </rPh>
    <rPh sb="36" eb="38">
      <t>テキセツ</t>
    </rPh>
    <rPh sb="39" eb="41">
      <t>ギョウム</t>
    </rPh>
    <rPh sb="42" eb="43">
      <t>キ</t>
    </rPh>
    <rPh sb="44" eb="45">
      <t>ダ</t>
    </rPh>
    <rPh sb="56" eb="59">
      <t>グタイテキ</t>
    </rPh>
    <rPh sb="60" eb="62">
      <t>カツドウ</t>
    </rPh>
    <rPh sb="70" eb="71">
      <t>ノゾ</t>
    </rPh>
    <rPh sb="78" eb="80">
      <t>シャカイ</t>
    </rPh>
    <rPh sb="80" eb="82">
      <t>コウケン</t>
    </rPh>
    <rPh sb="86" eb="88">
      <t>イギ</t>
    </rPh>
    <rPh sb="89" eb="92">
      <t>サイニンシキ</t>
    </rPh>
    <rPh sb="93" eb="95">
      <t>カダイ</t>
    </rPh>
    <rPh sb="100" eb="101">
      <t>ショウ</t>
    </rPh>
    <rPh sb="103" eb="104">
      <t>シャ</t>
    </rPh>
    <rPh sb="104" eb="107">
      <t>トウジシャ</t>
    </rPh>
    <rPh sb="114" eb="118">
      <t>ジュウギョウインガワ</t>
    </rPh>
    <rPh sb="120" eb="122">
      <t>ハイリョ</t>
    </rPh>
    <rPh sb="123" eb="125">
      <t>ジュウヨウ</t>
    </rPh>
    <rPh sb="131" eb="133">
      <t>リカイ</t>
    </rPh>
    <phoneticPr fontId="1"/>
  </si>
  <si>
    <t>まず、全体的に漠然としていた「障がい者雇用」に対する考え方を具体的に整理しようという姿勢が見られた。そのために情報収集が必要なことや他機関との連携が必要なことも認識されており、今後の活動に期待できる。さらに、自社の考え方を対外的に発信したいという意見もあり、セミナーで得たノウハウが活用されるだろう。</t>
    <rPh sb="3" eb="6">
      <t>ゼンタイテキ</t>
    </rPh>
    <rPh sb="7" eb="9">
      <t>バクゼン</t>
    </rPh>
    <rPh sb="15" eb="16">
      <t>ショウ</t>
    </rPh>
    <rPh sb="18" eb="21">
      <t>シャコヨウ</t>
    </rPh>
    <rPh sb="23" eb="24">
      <t>タイ</t>
    </rPh>
    <rPh sb="26" eb="27">
      <t>カンガ</t>
    </rPh>
    <rPh sb="28" eb="29">
      <t>カタ</t>
    </rPh>
    <rPh sb="30" eb="33">
      <t>グタイテキ</t>
    </rPh>
    <rPh sb="34" eb="36">
      <t>セイリ</t>
    </rPh>
    <rPh sb="42" eb="44">
      <t>シセイ</t>
    </rPh>
    <rPh sb="45" eb="46">
      <t>ミ</t>
    </rPh>
    <rPh sb="55" eb="59">
      <t>ジョウホウシュウシュウ</t>
    </rPh>
    <rPh sb="60" eb="62">
      <t>ヒツヨウ</t>
    </rPh>
    <rPh sb="66" eb="69">
      <t>タキカン</t>
    </rPh>
    <rPh sb="71" eb="73">
      <t>レンケイ</t>
    </rPh>
    <rPh sb="74" eb="76">
      <t>ヒツヨウ</t>
    </rPh>
    <rPh sb="80" eb="82">
      <t>ニンシキ</t>
    </rPh>
    <rPh sb="88" eb="90">
      <t>コンゴ</t>
    </rPh>
    <rPh sb="91" eb="93">
      <t>カツドウ</t>
    </rPh>
    <rPh sb="94" eb="96">
      <t>キタイ</t>
    </rPh>
    <rPh sb="104" eb="106">
      <t>ジシャ</t>
    </rPh>
    <rPh sb="107" eb="108">
      <t>カンガ</t>
    </rPh>
    <rPh sb="109" eb="110">
      <t>カタ</t>
    </rPh>
    <rPh sb="111" eb="114">
      <t>タイガイテキ</t>
    </rPh>
    <rPh sb="115" eb="117">
      <t>ハッシン</t>
    </rPh>
    <rPh sb="123" eb="125">
      <t>イケン</t>
    </rPh>
    <rPh sb="134" eb="135">
      <t>エ</t>
    </rPh>
    <rPh sb="141" eb="143">
      <t>カツヨウ</t>
    </rPh>
    <phoneticPr fontId="1"/>
  </si>
  <si>
    <t>①就業規則などの柔軟な変更が必要なこと</t>
    <rPh sb="1" eb="5">
      <t>シュウギョウキソク</t>
    </rPh>
    <rPh sb="8" eb="10">
      <t>ジュウナン</t>
    </rPh>
    <rPh sb="11" eb="13">
      <t>ヘンコウ</t>
    </rPh>
    <rPh sb="14" eb="16">
      <t>ヒツヨウ</t>
    </rPh>
    <phoneticPr fontId="1"/>
  </si>
  <si>
    <t>①障がい者雇用に対する自社のスタンスを明確にする</t>
    <rPh sb="1" eb="2">
      <t>ショウ</t>
    </rPh>
    <rPh sb="4" eb="7">
      <t>シャコヨウ</t>
    </rPh>
    <rPh sb="8" eb="9">
      <t>タイ</t>
    </rPh>
    <rPh sb="11" eb="13">
      <t>ジシャ</t>
    </rPh>
    <rPh sb="19" eb="21">
      <t>メイカク</t>
    </rPh>
    <phoneticPr fontId="1"/>
  </si>
  <si>
    <t>②社会貢献としての意義</t>
    <rPh sb="1" eb="5">
      <t>シャカイコウケン</t>
    </rPh>
    <rPh sb="9" eb="11">
      <t>イギ</t>
    </rPh>
    <phoneticPr fontId="1"/>
  </si>
  <si>
    <t>②積極的に情報収集を行う</t>
    <rPh sb="1" eb="4">
      <t>セッキョクテキ</t>
    </rPh>
    <rPh sb="5" eb="9">
      <t>ジョウホウシュウシュウ</t>
    </rPh>
    <rPh sb="10" eb="11">
      <t>オコナ</t>
    </rPh>
    <phoneticPr fontId="1"/>
  </si>
  <si>
    <t>③業務内容の適切な切り出し・マッチング</t>
    <rPh sb="1" eb="5">
      <t>ギョウムナイヨウ</t>
    </rPh>
    <rPh sb="6" eb="8">
      <t>テキセツ</t>
    </rPh>
    <rPh sb="9" eb="10">
      <t>キ</t>
    </rPh>
    <rPh sb="11" eb="12">
      <t>ダ</t>
    </rPh>
    <phoneticPr fontId="1"/>
  </si>
  <si>
    <r>
      <t>③メッセージの発信　</t>
    </r>
    <r>
      <rPr>
        <b/>
        <sz val="11"/>
        <rFont val="游ゴシック"/>
        <family val="3"/>
        <charset val="128"/>
        <scheme val="minor"/>
      </rPr>
      <t>➡数値指標(アクセス数等)も？！</t>
    </r>
    <rPh sb="7" eb="9">
      <t>ハッシン</t>
    </rPh>
    <rPh sb="11" eb="15">
      <t>スウチシヒョウ</t>
    </rPh>
    <rPh sb="20" eb="21">
      <t>スウ</t>
    </rPh>
    <rPh sb="21" eb="22">
      <t>ナド</t>
    </rPh>
    <phoneticPr fontId="1"/>
  </si>
  <si>
    <t>④従業員の理解への配慮</t>
    <phoneticPr fontId="1"/>
  </si>
  <si>
    <r>
      <t xml:space="preserve">④他機関（ハローワークなど）との連携　
</t>
    </r>
    <r>
      <rPr>
        <b/>
        <sz val="11"/>
        <rFont val="游ゴシック"/>
        <family val="3"/>
        <charset val="128"/>
        <scheme val="minor"/>
      </rPr>
      <t>　➡数値指標(問合せ件数等)も？！</t>
    </r>
    <phoneticPr fontId="1"/>
  </si>
  <si>
    <t>⑤懸念</t>
    <phoneticPr fontId="1"/>
  </si>
  <si>
    <t>■学び</t>
    <rPh sb="1" eb="2">
      <t>マナ</t>
    </rPh>
    <phoneticPr fontId="1"/>
  </si>
  <si>
    <t>■活用</t>
    <rPh sb="1" eb="3">
      <t>カツヨウ</t>
    </rPh>
    <phoneticPr fontId="1"/>
  </si>
  <si>
    <t>（事後）研修実施から半年後のインタビュー</t>
    <rPh sb="0" eb="1">
      <t>ジゼn</t>
    </rPh>
    <phoneticPr fontId="1"/>
  </si>
  <si>
    <r>
      <t>障がい者の受け入れの考え方について、</t>
    </r>
    <r>
      <rPr>
        <b/>
        <sz val="11"/>
        <color theme="8"/>
        <rFont val="游ゴシック"/>
        <family val="3"/>
        <charset val="128"/>
        <scheme val="minor"/>
      </rPr>
      <t>弊社の</t>
    </r>
    <r>
      <rPr>
        <b/>
        <u/>
        <sz val="11"/>
        <color theme="8"/>
        <rFont val="游ゴシック"/>
        <family val="3"/>
        <charset val="128"/>
        <scheme val="minor"/>
      </rPr>
      <t>ホームページ</t>
    </r>
    <r>
      <rPr>
        <b/>
        <sz val="11"/>
        <color theme="8"/>
        <rFont val="游ゴシック"/>
        <family val="3"/>
        <charset val="128"/>
        <scheme val="minor"/>
      </rPr>
      <t>で社長が自らメッセージを打ち出して</t>
    </r>
    <r>
      <rPr>
        <sz val="11"/>
        <rFont val="游ゴシック"/>
        <family val="3"/>
        <charset val="128"/>
        <scheme val="minor"/>
      </rPr>
      <t>おり、それが</t>
    </r>
    <r>
      <rPr>
        <b/>
        <sz val="11"/>
        <color theme="8"/>
        <rFont val="游ゴシック"/>
        <family val="3"/>
        <charset val="128"/>
        <scheme val="minor"/>
      </rPr>
      <t>SDGsの流れもあいまって、地域内外に伝わっているように感じる。厚生労働省の障がい者雇用に関する調査の一環で、先日</t>
    </r>
    <r>
      <rPr>
        <b/>
        <u/>
        <sz val="11"/>
        <color theme="8"/>
        <rFont val="游ゴシック"/>
        <family val="3"/>
        <charset val="128"/>
        <scheme val="minor"/>
      </rPr>
      <t>取材の依頼</t>
    </r>
    <r>
      <rPr>
        <sz val="11"/>
        <rFont val="游ゴシック"/>
        <family val="3"/>
        <charset val="128"/>
        <scheme val="minor"/>
      </rPr>
      <t>が来た。取材を受けたことで、「うちの会社は社会に貢献しているんだ」という意識が、</t>
    </r>
    <r>
      <rPr>
        <b/>
        <sz val="11"/>
        <color theme="5"/>
        <rFont val="游ゴシック"/>
        <family val="3"/>
        <charset val="128"/>
        <scheme val="minor"/>
      </rPr>
      <t>従業員の間で高もまり、障がい者雇用に対する理解が深まった</t>
    </r>
    <r>
      <rPr>
        <sz val="11"/>
        <rFont val="游ゴシック"/>
        <family val="3"/>
        <charset val="128"/>
        <scheme val="minor"/>
      </rPr>
      <t>ようだ。</t>
    </r>
    <r>
      <rPr>
        <b/>
        <u/>
        <sz val="11"/>
        <color rgb="FFFF0000"/>
        <rFont val="游ゴシック"/>
        <family val="3"/>
        <charset val="128"/>
        <scheme val="minor"/>
      </rPr>
      <t>就業規則</t>
    </r>
    <r>
      <rPr>
        <b/>
        <sz val="11"/>
        <color rgb="FFFF0000"/>
        <rFont val="游ゴシック"/>
        <family val="3"/>
        <charset val="128"/>
        <scheme val="minor"/>
      </rPr>
      <t>の整備については、社会保険労務士に依頼して実施した。社内で専門家も含めてよく考えたので、納得感の高いものができたと思う。</t>
    </r>
    <r>
      <rPr>
        <sz val="11"/>
        <rFont val="游ゴシック"/>
        <family val="3"/>
        <charset val="128"/>
        <scheme val="minor"/>
      </rPr>
      <t>　＊下線部はエビデンス！</t>
    </r>
    <rPh sb="0" eb="1">
      <t>ガ</t>
    </rPh>
    <rPh sb="116" eb="118">
      <t>シュザイ</t>
    </rPh>
    <rPh sb="119" eb="120">
      <t>ウ</t>
    </rPh>
    <rPh sb="148" eb="150">
      <t>イシキ</t>
    </rPh>
    <rPh sb="152" eb="155">
      <t>ジュウギョウイン</t>
    </rPh>
    <rPh sb="156" eb="157">
      <t>アイダ</t>
    </rPh>
    <rPh sb="163" eb="164">
      <t>ショウ</t>
    </rPh>
    <rPh sb="166" eb="167">
      <t>シャ</t>
    </rPh>
    <rPh sb="167" eb="169">
      <t>コヨウ</t>
    </rPh>
    <rPh sb="170" eb="171">
      <t>タイ</t>
    </rPh>
    <rPh sb="173" eb="175">
      <t>リカイ</t>
    </rPh>
    <rPh sb="176" eb="177">
      <t>フカ</t>
    </rPh>
    <rPh sb="250" eb="253">
      <t>カセンブ</t>
    </rPh>
    <phoneticPr fontId="1"/>
  </si>
  <si>
    <r>
      <t>地元の</t>
    </r>
    <r>
      <rPr>
        <b/>
        <u/>
        <sz val="11"/>
        <color theme="5"/>
        <rFont val="游ゴシック"/>
        <family val="3"/>
        <charset val="128"/>
        <scheme val="minor"/>
      </rPr>
      <t>ハローワークと、民間の支援機関２機関</t>
    </r>
    <r>
      <rPr>
        <b/>
        <sz val="11"/>
        <color theme="5"/>
        <rFont val="游ゴシック"/>
        <family val="3"/>
        <charset val="128"/>
        <scheme val="minor"/>
      </rPr>
      <t>で求人募集をおこなっている</t>
    </r>
    <r>
      <rPr>
        <sz val="11"/>
        <rFont val="游ゴシック"/>
        <family val="3"/>
        <charset val="128"/>
        <scheme val="minor"/>
      </rPr>
      <t>。この</t>
    </r>
    <r>
      <rPr>
        <b/>
        <u/>
        <sz val="11"/>
        <color theme="5"/>
        <rFont val="游ゴシック"/>
        <family val="3"/>
        <charset val="128"/>
        <scheme val="minor"/>
      </rPr>
      <t>半年間で３名</t>
    </r>
    <r>
      <rPr>
        <b/>
        <sz val="11"/>
        <color theme="5"/>
        <rFont val="游ゴシック"/>
        <family val="3"/>
        <charset val="128"/>
        <scheme val="minor"/>
      </rPr>
      <t>の方から問い合わせ</t>
    </r>
    <r>
      <rPr>
        <sz val="11"/>
        <rFont val="游ゴシック"/>
        <family val="3"/>
        <charset val="128"/>
        <scheme val="minor"/>
      </rPr>
      <t>をいただいた。まだ</t>
    </r>
    <r>
      <rPr>
        <b/>
        <sz val="11"/>
        <rFont val="游ゴシック"/>
        <family val="3"/>
        <charset val="128"/>
        <scheme val="minor"/>
      </rPr>
      <t>実際の採用にはつながっていない</t>
    </r>
    <r>
      <rPr>
        <sz val="11"/>
        <rFont val="游ゴシック"/>
        <family val="3"/>
        <charset val="128"/>
        <scheme val="minor"/>
      </rPr>
      <t>が、</t>
    </r>
    <r>
      <rPr>
        <b/>
        <sz val="11"/>
        <color rgb="FFFF0000"/>
        <rFont val="游ゴシック"/>
        <family val="3"/>
        <charset val="128"/>
        <scheme val="minor"/>
      </rPr>
      <t>弊社の障がい者雇用のスタンス</t>
    </r>
    <r>
      <rPr>
        <sz val="11"/>
        <rFont val="游ゴシック"/>
        <family val="3"/>
        <charset val="128"/>
        <scheme val="minor"/>
      </rPr>
      <t>を</t>
    </r>
    <r>
      <rPr>
        <b/>
        <u/>
        <sz val="11"/>
        <color rgb="FF00B050"/>
        <rFont val="游ゴシック"/>
        <family val="3"/>
        <charset val="128"/>
        <scheme val="minor"/>
      </rPr>
      <t>ホームページ</t>
    </r>
    <r>
      <rPr>
        <b/>
        <sz val="11"/>
        <color rgb="FF00B050"/>
        <rFont val="游ゴシック"/>
        <family val="3"/>
        <charset val="128"/>
        <scheme val="minor"/>
      </rPr>
      <t>で明確に示している</t>
    </r>
    <r>
      <rPr>
        <sz val="11"/>
        <rFont val="游ゴシック"/>
        <family val="3"/>
        <charset val="128"/>
        <scheme val="minor"/>
      </rPr>
      <t>ので、問い合わせをいただく障がい者と弊社の期待値について、</t>
    </r>
    <r>
      <rPr>
        <b/>
        <sz val="11"/>
        <color rgb="FF00B050"/>
        <rFont val="游ゴシック"/>
        <family val="3"/>
        <charset val="128"/>
        <scheme val="minor"/>
      </rPr>
      <t>ミスマッチは無い(左コード③)</t>
    </r>
    <r>
      <rPr>
        <sz val="11"/>
        <rFont val="游ゴシック"/>
        <family val="3"/>
        <charset val="128"/>
        <scheme val="minor"/>
      </rPr>
      <t>ように感じている。ただ、実際に採用するとなると、従業員の中に介護サポートができる人材が必要になるなど、</t>
    </r>
    <r>
      <rPr>
        <b/>
        <sz val="11"/>
        <rFont val="游ゴシック"/>
        <family val="3"/>
        <charset val="128"/>
        <scheme val="minor"/>
      </rPr>
      <t>新たな課題が生じるのではないかと不安</t>
    </r>
    <r>
      <rPr>
        <sz val="11"/>
        <rFont val="游ゴシック"/>
        <family val="3"/>
        <charset val="128"/>
        <scheme val="minor"/>
      </rPr>
      <t>を感じる側面もある。 ＊下線部はエビデンス！</t>
    </r>
    <rPh sb="0" eb="2">
      <t>キカn</t>
    </rPh>
    <rPh sb="146" eb="147">
      <t>ヒダリ</t>
    </rPh>
    <rPh sb="164" eb="166">
      <t>ジッサイ</t>
    </rPh>
    <rPh sb="167" eb="169">
      <t>サイヨウ</t>
    </rPh>
    <rPh sb="176" eb="179">
      <t>ジュウギョウイン</t>
    </rPh>
    <rPh sb="180" eb="181">
      <t>ナカ</t>
    </rPh>
    <rPh sb="182" eb="184">
      <t>カイゴ</t>
    </rPh>
    <rPh sb="192" eb="194">
      <t>ジンザイ</t>
    </rPh>
    <rPh sb="195" eb="197">
      <t>ヒツヨウ</t>
    </rPh>
    <rPh sb="203" eb="204">
      <t>アラ</t>
    </rPh>
    <rPh sb="206" eb="208">
      <t>カダイ</t>
    </rPh>
    <rPh sb="209" eb="210">
      <t>ショウ</t>
    </rPh>
    <rPh sb="219" eb="221">
      <t>フアン</t>
    </rPh>
    <rPh sb="222" eb="223">
      <t>カン</t>
    </rPh>
    <rPh sb="225" eb="227">
      <t>ソクメン</t>
    </rPh>
    <phoneticPr fontId="1"/>
  </si>
  <si>
    <t>（事前）研修直後のインタビュー</t>
    <rPh sb="0" eb="1">
      <t>ジゼn</t>
    </rPh>
    <phoneticPr fontId="1"/>
  </si>
  <si>
    <r>
      <t>障がい者を受け入れる上で、会社として、どのようなことに配慮すれば良いかが理解できた。まずは</t>
    </r>
    <r>
      <rPr>
        <b/>
        <sz val="11"/>
        <color rgb="FFFF0000"/>
        <rFont val="游ゴシック"/>
        <family val="3"/>
        <charset val="128"/>
        <scheme val="minor"/>
      </rPr>
      <t>就業規則などの社会の仕組みを整備</t>
    </r>
    <r>
      <rPr>
        <sz val="11"/>
        <rFont val="游ゴシック"/>
        <family val="3"/>
        <charset val="128"/>
        <scheme val="minor"/>
      </rPr>
      <t>することが必要であると感じたが、</t>
    </r>
    <r>
      <rPr>
        <b/>
        <sz val="11"/>
        <rFont val="游ゴシック"/>
        <family val="3"/>
        <charset val="128"/>
        <scheme val="minor"/>
      </rPr>
      <t>自分たちで行うには敷居が高く、抵抗感もある</t>
    </r>
    <r>
      <rPr>
        <sz val="11"/>
        <rFont val="游ゴシック"/>
        <family val="3"/>
        <charset val="128"/>
        <scheme val="minor"/>
      </rPr>
      <t>。採用後は、本人の特性をよく理解した上で、特に配慮するべき事項を</t>
    </r>
    <r>
      <rPr>
        <b/>
        <sz val="11"/>
        <color rgb="FFFF0000"/>
        <rFont val="游ゴシック"/>
        <family val="3"/>
        <charset val="128"/>
        <scheme val="minor"/>
      </rPr>
      <t>柔軟に</t>
    </r>
    <r>
      <rPr>
        <sz val="11"/>
        <rFont val="游ゴシック"/>
        <family val="3"/>
        <charset val="128"/>
        <scheme val="minor"/>
      </rPr>
      <t>決めたいと思う。障がい者を受け入れることは、</t>
    </r>
    <r>
      <rPr>
        <b/>
        <sz val="11"/>
        <color theme="8"/>
        <rFont val="游ゴシック"/>
        <family val="3"/>
        <charset val="128"/>
        <scheme val="minor"/>
      </rPr>
      <t>地域に対しても自社の姿勢を表明する</t>
    </r>
    <r>
      <rPr>
        <sz val="11"/>
        <rFont val="游ゴシック"/>
        <family val="3"/>
        <charset val="128"/>
        <scheme val="minor"/>
      </rPr>
      <t>ことにつながり、</t>
    </r>
    <r>
      <rPr>
        <b/>
        <sz val="11"/>
        <color theme="8"/>
        <rFont val="游ゴシック"/>
        <family val="3"/>
        <charset val="128"/>
        <scheme val="minor"/>
      </rPr>
      <t>社会貢献の意義</t>
    </r>
    <r>
      <rPr>
        <sz val="11"/>
        <rFont val="游ゴシック"/>
        <family val="3"/>
        <charset val="128"/>
        <scheme val="minor"/>
      </rPr>
      <t>があると感じた。</t>
    </r>
    <rPh sb="0" eb="1">
      <t>ガ</t>
    </rPh>
    <rPh sb="52" eb="54">
      <t>シャカイ</t>
    </rPh>
    <rPh sb="55" eb="57">
      <t>シク</t>
    </rPh>
    <rPh sb="77" eb="79">
      <t>ジブン</t>
    </rPh>
    <rPh sb="82" eb="83">
      <t>オコナ</t>
    </rPh>
    <rPh sb="86" eb="88">
      <t>シキイ</t>
    </rPh>
    <rPh sb="89" eb="90">
      <t>タカ</t>
    </rPh>
    <rPh sb="92" eb="95">
      <t>テイコウカン</t>
    </rPh>
    <rPh sb="130" eb="132">
      <t>ジュウナン</t>
    </rPh>
    <phoneticPr fontId="1"/>
  </si>
  <si>
    <t>⑤懸念</t>
    <rPh sb="1" eb="3">
      <t>ケネン</t>
    </rPh>
    <phoneticPr fontId="1"/>
  </si>
  <si>
    <t>（User Local AI テキストマイニング使用　https://textmining.userlocal.jp/）</t>
    <rPh sb="24" eb="26">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</si>
</sst>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_ "/>
  </numFmts>
  <fonts count="22"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6"/>
      <name val="ＭＳ Ｐゴシック"/>
      <family val="3"/>
      <charset val="128"/>
    </font>
    <font>
      <sz val="11"/>
      <color theme="1"/>
      <name val="HGPｺﾞｼｯｸE"/>
      <family val="3"/>
      <charset val="128"/>
    </font>
    <font>
      <b/>
      <sz val="11"/>
      <color theme="1"/>
      <name val="游ゴシック"/>
      <family val="3"/>
      <charset val="128"/>
      <scheme val="minor"/>
    </font>
    <font>
      <b/>
      <sz val="11"/>
      <color rgb="FFFF0000"/>
      <name val="游ゴシック"/>
      <family val="3"/>
      <charset val="128"/>
      <scheme val="minor"/>
    </font>
    <font>
      <sz val="11"/>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8"/>
      <color theme="1"/>
      <name val="游ゴシック"/>
      <family val="3"/>
      <charset val="128"/>
      <scheme val="minor"/>
    </font>
    <font>
      <sz val="11"/>
      <color theme="1"/>
      <name val="Segoe UI Symbol"/>
      <family val="2"/>
    </font>
    <font>
      <sz val="11"/>
      <name val="游ゴシック"/>
      <family val="2"/>
      <charset val="128"/>
      <scheme val="minor"/>
    </font>
    <font>
      <b/>
      <sz val="11"/>
      <name val="游ゴシック"/>
      <family val="3"/>
      <charset val="128"/>
      <scheme val="minor"/>
    </font>
    <font>
      <b/>
      <sz val="11"/>
      <color theme="8"/>
      <name val="游ゴシック"/>
      <family val="3"/>
      <charset val="128"/>
      <scheme val="minor"/>
    </font>
    <font>
      <b/>
      <sz val="11"/>
      <color theme="5"/>
      <name val="游ゴシック"/>
      <family val="3"/>
      <charset val="128"/>
      <scheme val="minor"/>
    </font>
    <font>
      <b/>
      <sz val="11"/>
      <color rgb="FF00B050"/>
      <name val="游ゴシック"/>
      <family val="3"/>
      <charset val="128"/>
      <scheme val="minor"/>
    </font>
    <font>
      <b/>
      <u/>
      <sz val="11"/>
      <color theme="8"/>
      <name val="游ゴシック"/>
      <family val="3"/>
      <charset val="128"/>
      <scheme val="minor"/>
    </font>
    <font>
      <b/>
      <u/>
      <sz val="11"/>
      <color rgb="FFFF0000"/>
      <name val="游ゴシック"/>
      <family val="3"/>
      <charset val="128"/>
      <scheme val="minor"/>
    </font>
    <font>
      <b/>
      <u/>
      <sz val="11"/>
      <color theme="5"/>
      <name val="游ゴシック"/>
      <family val="3"/>
      <charset val="128"/>
      <scheme val="minor"/>
    </font>
    <font>
      <b/>
      <u/>
      <sz val="11"/>
      <color rgb="FF00B05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6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double">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dotted">
        <color indexed="64"/>
      </right>
      <top style="dotted">
        <color indexed="64"/>
      </top>
      <bottom style="dotted">
        <color indexed="64"/>
      </bottom>
      <diagonal/>
    </border>
    <border>
      <left/>
      <right style="dotted">
        <color indexed="64"/>
      </right>
      <top/>
      <bottom style="dotted">
        <color indexed="64"/>
      </bottom>
      <diagonal/>
    </border>
    <border>
      <left/>
      <right style="dotted">
        <color indexed="64"/>
      </right>
      <top style="medium">
        <color indexed="64"/>
      </top>
      <bottom style="double">
        <color indexed="64"/>
      </bottom>
      <diagonal/>
    </border>
    <border>
      <left style="thin">
        <color indexed="64"/>
      </left>
      <right style="dotted">
        <color indexed="64"/>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thin">
        <color indexed="64"/>
      </right>
      <top/>
      <bottom style="double">
        <color indexed="64"/>
      </bottom>
      <diagonal/>
    </border>
    <border>
      <left/>
      <right style="medium">
        <color indexed="64"/>
      </right>
      <top style="medium">
        <color indexed="64"/>
      </top>
      <bottom style="double">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tted">
        <color indexed="64"/>
      </left>
      <right style="thin">
        <color indexed="64"/>
      </right>
      <top style="double">
        <color indexed="64"/>
      </top>
      <bottom/>
      <diagonal/>
    </border>
    <border>
      <left/>
      <right style="medium">
        <color indexed="64"/>
      </right>
      <top/>
      <bottom style="dotted">
        <color indexed="64"/>
      </bottom>
      <diagonal/>
    </border>
    <border>
      <left style="medium">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style="thin">
        <color indexed="64"/>
      </right>
      <top/>
      <bottom style="medium">
        <color indexed="64"/>
      </bottom>
      <diagonal/>
    </border>
    <border>
      <left style="medium">
        <color indexed="64"/>
      </left>
      <right/>
      <top/>
      <bottom style="double">
        <color indexed="64"/>
      </bottom>
      <diagonal/>
    </border>
    <border>
      <left style="dotted">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auto="1"/>
      </left>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21">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1" xfId="0" applyBorder="1">
      <alignment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0" xfId="0" applyAlignment="1">
      <alignment horizontal="right" vertical="center"/>
    </xf>
    <xf numFmtId="0" fontId="0" fillId="0" borderId="1" xfId="0" applyBorder="1">
      <alignment vertical="center"/>
    </xf>
    <xf numFmtId="0" fontId="0" fillId="0" borderId="0" xfId="0" applyFont="1" applyAlignment="1">
      <alignment horizontal="right" vertical="center"/>
    </xf>
    <xf numFmtId="2" fontId="0" fillId="0" borderId="2" xfId="0" applyNumberFormat="1" applyBorder="1">
      <alignment vertical="center"/>
    </xf>
    <xf numFmtId="2" fontId="0" fillId="0" borderId="3" xfId="0" applyNumberFormat="1" applyBorder="1">
      <alignment vertical="center"/>
    </xf>
    <xf numFmtId="2" fontId="0" fillId="0" borderId="4" xfId="0" applyNumberFormat="1" applyBorder="1">
      <alignment vertical="center"/>
    </xf>
    <xf numFmtId="2" fontId="0" fillId="0" borderId="5" xfId="0" applyNumberFormat="1" applyBorder="1">
      <alignment vertical="center"/>
    </xf>
    <xf numFmtId="2" fontId="0" fillId="0" borderId="0" xfId="0" applyNumberFormat="1">
      <alignment vertical="center"/>
    </xf>
    <xf numFmtId="0" fontId="0" fillId="0" borderId="0" xfId="0" applyNumberFormat="1" applyAlignment="1"/>
    <xf numFmtId="49" fontId="4" fillId="2" borderId="2" xfId="0" applyNumberFormat="1" applyFont="1" applyFill="1" applyBorder="1">
      <alignment vertical="center"/>
    </xf>
    <xf numFmtId="0" fontId="0" fillId="2" borderId="20" xfId="0" applyFill="1" applyBorder="1">
      <alignment vertical="center"/>
    </xf>
    <xf numFmtId="0" fontId="0" fillId="2" borderId="3" xfId="0" applyFill="1" applyBorder="1">
      <alignment vertical="center"/>
    </xf>
    <xf numFmtId="0" fontId="0" fillId="2" borderId="22" xfId="0" applyFill="1" applyBorder="1">
      <alignment vertical="center"/>
    </xf>
    <xf numFmtId="0" fontId="0" fillId="2" borderId="0" xfId="0" applyFill="1" applyBorder="1">
      <alignment vertical="center"/>
    </xf>
    <xf numFmtId="0" fontId="0" fillId="2" borderId="23" xfId="0" applyFill="1" applyBorder="1">
      <alignment vertical="center"/>
    </xf>
    <xf numFmtId="0" fontId="0" fillId="2" borderId="4" xfId="0" applyFill="1" applyBorder="1">
      <alignment vertical="center"/>
    </xf>
    <xf numFmtId="0" fontId="0" fillId="2" borderId="21" xfId="0" applyFill="1" applyBorder="1">
      <alignment vertical="center"/>
    </xf>
    <xf numFmtId="0" fontId="0" fillId="2" borderId="5" xfId="0" applyFill="1" applyBorder="1">
      <alignment vertical="center"/>
    </xf>
    <xf numFmtId="0" fontId="0" fillId="0" borderId="24" xfId="0" applyNumberFormat="1" applyBorder="1" applyAlignment="1">
      <alignment horizontal="center"/>
    </xf>
    <xf numFmtId="0" fontId="0" fillId="0" borderId="25" xfId="0" applyNumberFormat="1" applyBorder="1" applyAlignment="1"/>
    <xf numFmtId="0" fontId="0" fillId="0" borderId="25" xfId="0" applyNumberFormat="1" applyBorder="1" applyAlignment="1">
      <alignment vertical="top"/>
    </xf>
    <xf numFmtId="0" fontId="0" fillId="0" borderId="26" xfId="0" applyNumberFormat="1" applyBorder="1" applyAlignment="1"/>
    <xf numFmtId="0" fontId="0" fillId="0" borderId="29" xfId="0" applyNumberFormat="1" applyBorder="1" applyAlignment="1">
      <alignment horizontal="center"/>
    </xf>
    <xf numFmtId="0" fontId="0" fillId="0" borderId="30" xfId="0" applyNumberFormat="1" applyBorder="1" applyAlignment="1"/>
    <xf numFmtId="0" fontId="0" fillId="0" borderId="30" xfId="0" applyNumberFormat="1" applyBorder="1" applyAlignment="1">
      <alignment vertical="top"/>
    </xf>
    <xf numFmtId="0" fontId="0" fillId="0" borderId="31" xfId="0" applyNumberFormat="1" applyBorder="1" applyAlignment="1"/>
    <xf numFmtId="176" fontId="0" fillId="0" borderId="27" xfId="0" applyNumberFormat="1" applyBorder="1" applyAlignment="1"/>
    <xf numFmtId="176" fontId="0" fillId="0" borderId="33" xfId="0" applyNumberFormat="1" applyBorder="1" applyAlignment="1"/>
    <xf numFmtId="0" fontId="5" fillId="0" borderId="0" xfId="0" applyFont="1">
      <alignment vertical="center"/>
    </xf>
    <xf numFmtId="0" fontId="0" fillId="3" borderId="32" xfId="0" applyFill="1" applyBorder="1" applyAlignment="1">
      <alignment horizontal="right" vertical="center"/>
    </xf>
    <xf numFmtId="2" fontId="0" fillId="3" borderId="33" xfId="0" applyNumberFormat="1" applyFill="1" applyBorder="1">
      <alignment vertical="center"/>
    </xf>
    <xf numFmtId="0" fontId="0" fillId="0" borderId="0" xfId="0" applyAlignment="1">
      <alignment vertical="center" wrapText="1"/>
    </xf>
    <xf numFmtId="0" fontId="8" fillId="0" borderId="36" xfId="0" applyFont="1" applyBorder="1" applyAlignment="1">
      <alignment vertical="center" wrapText="1"/>
    </xf>
    <xf numFmtId="0" fontId="8" fillId="0" borderId="35" xfId="0" applyFont="1" applyBorder="1" applyAlignment="1">
      <alignment vertical="center" wrapText="1"/>
    </xf>
    <xf numFmtId="0" fontId="8" fillId="0" borderId="38" xfId="0" applyFont="1" applyBorder="1" applyAlignment="1">
      <alignment vertical="center" wrapText="1"/>
    </xf>
    <xf numFmtId="0" fontId="10" fillId="0" borderId="0" xfId="0" applyNumberFormat="1" applyFont="1" applyBorder="1" applyAlignment="1">
      <alignment horizontal="center"/>
    </xf>
    <xf numFmtId="0" fontId="0" fillId="0" borderId="25" xfId="0" applyNumberFormat="1" applyFill="1" applyBorder="1" applyAlignment="1">
      <alignment horizontal="center"/>
    </xf>
    <xf numFmtId="0" fontId="0" fillId="0" borderId="34" xfId="0" applyNumberFormat="1" applyBorder="1" applyAlignment="1"/>
    <xf numFmtId="0" fontId="0" fillId="0" borderId="34" xfId="0" applyNumberFormat="1" applyBorder="1" applyAlignment="1">
      <alignment vertical="top"/>
    </xf>
    <xf numFmtId="0" fontId="0" fillId="0" borderId="9" xfId="0" applyNumberFormat="1" applyBorder="1" applyAlignment="1"/>
    <xf numFmtId="0" fontId="0" fillId="0" borderId="39" xfId="0" applyNumberFormat="1" applyBorder="1" applyAlignment="1">
      <alignment horizontal="center"/>
    </xf>
    <xf numFmtId="0" fontId="0" fillId="0" borderId="42" xfId="0" applyNumberFormat="1" applyBorder="1" applyAlignment="1">
      <alignment horizontal="center"/>
    </xf>
    <xf numFmtId="0" fontId="0" fillId="0" borderId="23" xfId="0" applyNumberFormat="1" applyBorder="1" applyAlignment="1"/>
    <xf numFmtId="0" fontId="11" fillId="0" borderId="0" xfId="0" applyFont="1">
      <alignment vertical="center"/>
    </xf>
    <xf numFmtId="0" fontId="8" fillId="0" borderId="0" xfId="0" applyFont="1">
      <alignment vertical="center"/>
    </xf>
    <xf numFmtId="0" fontId="0" fillId="0" borderId="4" xfId="0" applyFill="1" applyBorder="1">
      <alignment vertical="center"/>
    </xf>
    <xf numFmtId="0" fontId="8" fillId="0" borderId="37" xfId="0" applyFont="1" applyBorder="1" applyAlignment="1">
      <alignment vertical="center" wrapText="1"/>
    </xf>
    <xf numFmtId="0" fontId="8" fillId="0" borderId="42" xfId="0" applyFont="1" applyBorder="1" applyAlignment="1">
      <alignment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0" fillId="0" borderId="46" xfId="0" applyBorder="1" applyAlignment="1">
      <alignment horizontal="center" vertical="center" wrapText="1"/>
    </xf>
    <xf numFmtId="0" fontId="8" fillId="0" borderId="47" xfId="0" applyFont="1" applyBorder="1" applyAlignment="1">
      <alignment vertical="center" wrapText="1"/>
    </xf>
    <xf numFmtId="0" fontId="0" fillId="0" borderId="23" xfId="0" applyBorder="1" applyAlignment="1">
      <alignment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8" fillId="0" borderId="50" xfId="0" applyFont="1" applyBorder="1" applyAlignment="1">
      <alignment vertical="center" wrapText="1"/>
    </xf>
    <xf numFmtId="0" fontId="0" fillId="0" borderId="50" xfId="0" applyBorder="1" applyAlignment="1">
      <alignment vertical="center" wrapText="1"/>
    </xf>
    <xf numFmtId="0" fontId="0" fillId="0" borderId="4" xfId="0" applyBorder="1" applyAlignment="1">
      <alignment horizontal="center" vertical="center" wrapText="1"/>
    </xf>
    <xf numFmtId="0" fontId="8" fillId="0" borderId="51" xfId="0" applyFont="1" applyFill="1" applyBorder="1" applyAlignment="1">
      <alignment horizontal="center" vertical="center" wrapText="1"/>
    </xf>
    <xf numFmtId="0" fontId="8" fillId="0" borderId="13" xfId="0" applyFont="1" applyBorder="1" applyAlignment="1">
      <alignment vertical="center" wrapText="1"/>
    </xf>
    <xf numFmtId="0" fontId="0" fillId="0" borderId="5" xfId="0" applyBorder="1" applyAlignment="1">
      <alignment vertical="center" wrapText="1"/>
    </xf>
    <xf numFmtId="0" fontId="0" fillId="0" borderId="52" xfId="0" applyBorder="1" applyAlignment="1">
      <alignment vertical="center" wrapText="1"/>
    </xf>
    <xf numFmtId="0" fontId="8" fillId="0" borderId="53" xfId="0" applyFont="1" applyBorder="1" applyAlignment="1">
      <alignment vertical="center" wrapText="1"/>
    </xf>
    <xf numFmtId="0" fontId="0" fillId="0" borderId="54" xfId="0" applyBorder="1">
      <alignment vertical="center"/>
    </xf>
    <xf numFmtId="0" fontId="8" fillId="0" borderId="17" xfId="0" applyFont="1" applyBorder="1">
      <alignment vertical="center"/>
    </xf>
    <xf numFmtId="0" fontId="8" fillId="0" borderId="55" xfId="0" applyFont="1" applyBorder="1" applyAlignment="1">
      <alignment vertical="center" wrapText="1"/>
    </xf>
    <xf numFmtId="0" fontId="0" fillId="0" borderId="56" xfId="0" applyBorder="1" applyAlignment="1">
      <alignment horizontal="center" vertical="center" wrapText="1"/>
    </xf>
    <xf numFmtId="0" fontId="13" fillId="0" borderId="22" xfId="0" applyFont="1" applyBorder="1" applyAlignment="1">
      <alignment horizontal="center" vertical="center" wrapText="1"/>
    </xf>
    <xf numFmtId="0" fontId="8" fillId="0" borderId="57" xfId="0" applyFont="1" applyBorder="1" applyAlignment="1">
      <alignment vertical="center" wrapText="1"/>
    </xf>
    <xf numFmtId="0" fontId="0" fillId="0" borderId="30" xfId="0" applyBorder="1" applyAlignment="1">
      <alignment vertical="center" wrapText="1"/>
    </xf>
    <xf numFmtId="0" fontId="8" fillId="0" borderId="58" xfId="0" applyFont="1" applyBorder="1" applyAlignment="1">
      <alignment vertical="center" wrapText="1"/>
    </xf>
    <xf numFmtId="0" fontId="0" fillId="0" borderId="59" xfId="0" applyBorder="1" applyAlignment="1">
      <alignment vertical="center" wrapText="1"/>
    </xf>
    <xf numFmtId="0" fontId="8" fillId="0" borderId="60" xfId="0" applyFont="1" applyBorder="1" applyAlignment="1">
      <alignment vertical="center" wrapText="1"/>
    </xf>
    <xf numFmtId="0" fontId="8" fillId="0" borderId="61" xfId="0" applyFont="1" applyBorder="1" applyAlignment="1">
      <alignment vertical="center" wrapText="1"/>
    </xf>
    <xf numFmtId="0" fontId="0" fillId="0" borderId="31" xfId="0" applyBorder="1" applyAlignment="1">
      <alignment vertical="center" wrapText="1"/>
    </xf>
    <xf numFmtId="0" fontId="6" fillId="0" borderId="2" xfId="0" applyFont="1" applyBorder="1">
      <alignment vertical="center"/>
    </xf>
    <xf numFmtId="0" fontId="6" fillId="0" borderId="3" xfId="0" applyFont="1" applyBorder="1">
      <alignment vertical="center"/>
    </xf>
    <xf numFmtId="0" fontId="15" fillId="0" borderId="22" xfId="0" applyFont="1" applyBorder="1">
      <alignment vertical="center"/>
    </xf>
    <xf numFmtId="0" fontId="15" fillId="0" borderId="23" xfId="0" applyFont="1" applyBorder="1">
      <alignment vertical="center"/>
    </xf>
    <xf numFmtId="0" fontId="17" fillId="0" borderId="22" xfId="0" applyFont="1" applyBorder="1">
      <alignment vertical="center"/>
    </xf>
    <xf numFmtId="0" fontId="17" fillId="0" borderId="23" xfId="0" applyFont="1" applyBorder="1">
      <alignment vertical="center"/>
    </xf>
    <xf numFmtId="0" fontId="16" fillId="0" borderId="22" xfId="0" applyFont="1" applyBorder="1" applyAlignment="1">
      <alignment vertical="top"/>
    </xf>
    <xf numFmtId="0" fontId="16" fillId="0" borderId="23" xfId="0" applyFont="1" applyBorder="1" applyAlignment="1">
      <alignment vertical="center" wrapText="1"/>
    </xf>
    <xf numFmtId="0" fontId="14" fillId="0" borderId="4" xfId="0" applyFont="1" applyBorder="1">
      <alignment vertical="center"/>
    </xf>
    <xf numFmtId="0" fontId="14" fillId="0" borderId="5" xfId="0" applyFont="1" applyBorder="1" applyAlignment="1">
      <alignment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8" fillId="0" borderId="64" xfId="0" applyFont="1" applyBorder="1" applyAlignment="1">
      <alignment vertical="center" wrapText="1"/>
    </xf>
    <xf numFmtId="0" fontId="8" fillId="0" borderId="65" xfId="0" applyFont="1" applyBorder="1" applyAlignment="1">
      <alignment vertical="center" wrapText="1"/>
    </xf>
    <xf numFmtId="0" fontId="0" fillId="0" borderId="0" xfId="0" applyBorder="1" applyAlignment="1">
      <alignment horizontal="center" vertical="center" wrapText="1"/>
    </xf>
    <xf numFmtId="0" fontId="8" fillId="0" borderId="0" xfId="0" applyFont="1" applyBorder="1" applyAlignment="1">
      <alignment vertical="center" wrapText="1"/>
    </xf>
    <xf numFmtId="0" fontId="8" fillId="0" borderId="40" xfId="0" applyFont="1" applyBorder="1" applyAlignment="1">
      <alignment vertical="center" wrapText="1"/>
    </xf>
    <xf numFmtId="0" fontId="8" fillId="0" borderId="33" xfId="0" applyFont="1" applyBorder="1" applyAlignment="1">
      <alignmen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xf>
    <xf numFmtId="0" fontId="9" fillId="0" borderId="28" xfId="0" applyNumberFormat="1" applyFont="1" applyBorder="1" applyAlignment="1">
      <alignment horizontal="center"/>
    </xf>
    <xf numFmtId="0" fontId="10" fillId="0" borderId="7" xfId="0" applyNumberFormat="1" applyFont="1" applyBorder="1" applyAlignment="1">
      <alignment horizontal="center"/>
    </xf>
    <xf numFmtId="0" fontId="0" fillId="0" borderId="8" xfId="0" applyNumberFormat="1" applyBorder="1" applyAlignment="1">
      <alignment horizontal="center" wrapText="1"/>
    </xf>
    <xf numFmtId="0" fontId="0" fillId="0" borderId="41" xfId="0" applyNumberFormat="1" applyBorder="1" applyAlignment="1">
      <alignment horizontal="center"/>
    </xf>
    <xf numFmtId="177" fontId="0" fillId="3" borderId="32" xfId="0" applyNumberFormat="1" applyFill="1" applyBorder="1" applyAlignment="1">
      <alignment horizontal="center" vertical="center"/>
    </xf>
    <xf numFmtId="177" fontId="0" fillId="3" borderId="33" xfId="0" applyNumberFormat="1" applyFill="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2" fillId="4" borderId="32" xfId="0" applyFont="1" applyFill="1" applyBorder="1" applyAlignment="1">
      <alignment horizontal="left" vertical="center"/>
    </xf>
    <xf numFmtId="0" fontId="2" fillId="4" borderId="43" xfId="0" applyFont="1" applyFill="1" applyBorder="1" applyAlignment="1">
      <alignment horizontal="left" vertical="center"/>
    </xf>
    <xf numFmtId="0" fontId="2" fillId="4" borderId="33"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266700</xdr:colOff>
          <xdr:row>0</xdr:row>
          <xdr:rowOff>200025</xdr:rowOff>
        </xdr:from>
        <xdr:to>
          <xdr:col>14</xdr:col>
          <xdr:colOff>381000</xdr:colOff>
          <xdr:row>22</xdr:row>
          <xdr:rowOff>180975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xdr:col>
      <xdr:colOff>253998</xdr:colOff>
      <xdr:row>14</xdr:row>
      <xdr:rowOff>193260</xdr:rowOff>
    </xdr:from>
    <xdr:to>
      <xdr:col>6</xdr:col>
      <xdr:colOff>44173</xdr:colOff>
      <xdr:row>21</xdr:row>
      <xdr:rowOff>121478</xdr:rowOff>
    </xdr:to>
    <xdr:sp macro="" textlink="">
      <xdr:nvSpPr>
        <xdr:cNvPr id="2" name="四角形: メモ 1">
          <a:extLst>
            <a:ext uri="{FF2B5EF4-FFF2-40B4-BE49-F238E27FC236}">
              <a16:creationId xmlns:a16="http://schemas.microsoft.com/office/drawing/2014/main" id="{00000000-0008-0000-0000-000002000000}"/>
            </a:ext>
          </a:extLst>
        </xdr:cNvPr>
        <xdr:cNvSpPr/>
      </xdr:nvSpPr>
      <xdr:spPr>
        <a:xfrm>
          <a:off x="557694" y="3511825"/>
          <a:ext cx="3246783" cy="1512957"/>
        </a:xfrm>
        <a:prstGeom prst="foldedCorne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u="sng"/>
            <a:t>p</a:t>
          </a:r>
          <a:r>
            <a:rPr kumimoji="1" lang="ja-JP" altLang="en-US" sz="1200" b="1" u="sng"/>
            <a:t>値：有意確率、危険率</a:t>
          </a:r>
          <a:endParaRPr kumimoji="1" lang="en-US" altLang="ja-JP" sz="1200" b="1" u="sng"/>
        </a:p>
        <a:p>
          <a:pPr algn="l"/>
          <a:r>
            <a:rPr kumimoji="1" lang="ja-JP" altLang="en-US" sz="1100" b="0"/>
            <a:t>➥通常、</a:t>
          </a:r>
          <a:r>
            <a:rPr kumimoji="1" lang="en-US" altLang="ja-JP" sz="1100" b="0"/>
            <a:t>1%</a:t>
          </a:r>
          <a:r>
            <a:rPr kumimoji="1" lang="ja-JP" altLang="en-US" sz="1100" b="0"/>
            <a:t>あるいは</a:t>
          </a:r>
          <a:r>
            <a:rPr kumimoji="1" lang="en-US" altLang="ja-JP" sz="1100" b="0"/>
            <a:t>5%</a:t>
          </a:r>
          <a:r>
            <a:rPr kumimoji="1" lang="ja-JP" altLang="en-US" sz="1100" b="0"/>
            <a:t>水準で有意性を判断する</a:t>
          </a:r>
          <a:endParaRPr kumimoji="1" lang="en-US" altLang="ja-JP" sz="1100" b="0"/>
        </a:p>
        <a:p>
          <a:pPr algn="l"/>
          <a:endParaRPr kumimoji="1" lang="en-US" altLang="ja-JP" sz="1100" b="1"/>
        </a:p>
        <a:p>
          <a:pPr algn="l"/>
          <a:r>
            <a:rPr kumimoji="1" lang="en-US" altLang="ja-JP" sz="1100" b="1"/>
            <a:t>1%</a:t>
          </a:r>
          <a:r>
            <a:rPr kumimoji="1" lang="ja-JP" altLang="en-US" sz="1100" b="1"/>
            <a:t>で有意＝</a:t>
          </a:r>
          <a:r>
            <a:rPr kumimoji="1" lang="en-US" altLang="ja-JP" sz="1100" b="1"/>
            <a:t>99%</a:t>
          </a:r>
          <a:r>
            <a:rPr kumimoji="1" lang="ja-JP" altLang="en-US" sz="1100" b="1"/>
            <a:t>の確率で誤謬を免れている</a:t>
          </a:r>
          <a:endParaRPr kumimoji="1" lang="en-US" altLang="ja-JP" sz="1100" b="1"/>
        </a:p>
        <a:p>
          <a:pPr algn="l"/>
          <a:r>
            <a:rPr kumimoji="1" lang="en-US" altLang="ja-JP" sz="1100" b="1"/>
            <a:t>5%</a:t>
          </a:r>
          <a:r>
            <a:rPr kumimoji="1" lang="ja-JP" altLang="en-US" sz="1100" b="1"/>
            <a:t>で有意＝</a:t>
          </a:r>
          <a:r>
            <a:rPr kumimoji="1" lang="en-US" altLang="ja-JP" sz="1100" b="1"/>
            <a:t>95%</a:t>
          </a:r>
          <a:r>
            <a:rPr kumimoji="1" lang="ja-JP" altLang="en-US" sz="1100" b="1"/>
            <a:t>の確立で誤謬を免れている。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6351</xdr:colOff>
      <xdr:row>0</xdr:row>
      <xdr:rowOff>254000</xdr:rowOff>
    </xdr:from>
    <xdr:to>
      <xdr:col>15</xdr:col>
      <xdr:colOff>495300</xdr:colOff>
      <xdr:row>8</xdr:row>
      <xdr:rowOff>70720</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6601" y="254000"/>
          <a:ext cx="6432549" cy="172807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234950</xdr:colOff>
      <xdr:row>16</xdr:row>
      <xdr:rowOff>63500</xdr:rowOff>
    </xdr:from>
    <xdr:to>
      <xdr:col>15</xdr:col>
      <xdr:colOff>179733</xdr:colOff>
      <xdr:row>22</xdr:row>
      <xdr:rowOff>192157</xdr:rowOff>
    </xdr:to>
    <xdr:sp macro="" textlink="">
      <xdr:nvSpPr>
        <xdr:cNvPr id="4" name="四角形: メモ 3">
          <a:extLst>
            <a:ext uri="{FF2B5EF4-FFF2-40B4-BE49-F238E27FC236}">
              <a16:creationId xmlns:a16="http://schemas.microsoft.com/office/drawing/2014/main" id="{00000000-0008-0000-0100-000004000000}"/>
            </a:ext>
          </a:extLst>
        </xdr:cNvPr>
        <xdr:cNvSpPr/>
      </xdr:nvSpPr>
      <xdr:spPr>
        <a:xfrm>
          <a:off x="5670550" y="3816350"/>
          <a:ext cx="3246783" cy="1512957"/>
        </a:xfrm>
        <a:prstGeom prst="foldedCorne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u="sng"/>
            <a:t>p</a:t>
          </a:r>
          <a:r>
            <a:rPr kumimoji="1" lang="ja-JP" altLang="en-US" sz="1200" b="1" u="sng"/>
            <a:t>値：有意確率、危険率</a:t>
          </a:r>
          <a:endParaRPr kumimoji="1" lang="en-US" altLang="ja-JP" sz="1200" b="1" u="sng"/>
        </a:p>
        <a:p>
          <a:pPr algn="l"/>
          <a:r>
            <a:rPr kumimoji="1" lang="ja-JP" altLang="en-US" sz="1100" b="0"/>
            <a:t>➥通常、</a:t>
          </a:r>
          <a:r>
            <a:rPr kumimoji="1" lang="en-US" altLang="ja-JP" sz="1100" b="0"/>
            <a:t>1%</a:t>
          </a:r>
          <a:r>
            <a:rPr kumimoji="1" lang="ja-JP" altLang="en-US" sz="1100" b="0"/>
            <a:t>あるいは</a:t>
          </a:r>
          <a:r>
            <a:rPr kumimoji="1" lang="en-US" altLang="ja-JP" sz="1100" b="0"/>
            <a:t>5%</a:t>
          </a:r>
          <a:r>
            <a:rPr kumimoji="1" lang="ja-JP" altLang="en-US" sz="1100" b="0"/>
            <a:t>水準で有意性を判断する</a:t>
          </a:r>
          <a:endParaRPr kumimoji="1" lang="en-US" altLang="ja-JP" sz="1100" b="0"/>
        </a:p>
        <a:p>
          <a:pPr algn="l"/>
          <a:endParaRPr kumimoji="1" lang="en-US" altLang="ja-JP" sz="1100" b="1"/>
        </a:p>
        <a:p>
          <a:pPr algn="l"/>
          <a:r>
            <a:rPr kumimoji="1" lang="en-US" altLang="ja-JP" sz="1100" b="1"/>
            <a:t>1%</a:t>
          </a:r>
          <a:r>
            <a:rPr kumimoji="1" lang="ja-JP" altLang="en-US" sz="1100" b="1"/>
            <a:t>で有意＝</a:t>
          </a:r>
          <a:r>
            <a:rPr kumimoji="1" lang="en-US" altLang="ja-JP" sz="1100" b="1"/>
            <a:t>99%</a:t>
          </a:r>
          <a:r>
            <a:rPr kumimoji="1" lang="ja-JP" altLang="en-US" sz="1100" b="1"/>
            <a:t>の確率で誤謬を免れている</a:t>
          </a:r>
          <a:endParaRPr kumimoji="1" lang="en-US" altLang="ja-JP" sz="1100" b="1"/>
        </a:p>
        <a:p>
          <a:pPr algn="l"/>
          <a:r>
            <a:rPr kumimoji="1" lang="en-US" altLang="ja-JP" sz="1100" b="1"/>
            <a:t>5%</a:t>
          </a:r>
          <a:r>
            <a:rPr kumimoji="1" lang="ja-JP" altLang="en-US" sz="1100" b="1"/>
            <a:t>で有意＝</a:t>
          </a:r>
          <a:r>
            <a:rPr kumimoji="1" lang="en-US" altLang="ja-JP" sz="1100" b="1"/>
            <a:t>95%</a:t>
          </a:r>
          <a:r>
            <a:rPr kumimoji="1" lang="ja-JP" altLang="en-US" sz="1100" b="1"/>
            <a:t>の確立で誤謬を免れている。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15</xdr:row>
      <xdr:rowOff>38100</xdr:rowOff>
    </xdr:from>
    <xdr:to>
      <xdr:col>7</xdr:col>
      <xdr:colOff>152400</xdr:colOff>
      <xdr:row>26</xdr:row>
      <xdr:rowOff>107713</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3467100"/>
          <a:ext cx="4552950" cy="2584213"/>
        </a:xfrm>
        <a:prstGeom prst="rect">
          <a:avLst/>
        </a:prstGeom>
      </xdr:spPr>
    </xdr:pic>
    <xdr:clientData/>
  </xdr:twoCellAnchor>
  <xdr:twoCellAnchor editAs="oneCell">
    <xdr:from>
      <xdr:col>1</xdr:col>
      <xdr:colOff>19050</xdr:colOff>
      <xdr:row>15</xdr:row>
      <xdr:rowOff>5129</xdr:rowOff>
    </xdr:from>
    <xdr:to>
      <xdr:col>7</xdr:col>
      <xdr:colOff>624491</xdr:colOff>
      <xdr:row>26</xdr:row>
      <xdr:rowOff>82550</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457200" y="3434129"/>
          <a:ext cx="4567841" cy="2592021"/>
        </a:xfrm>
        <a:prstGeom prst="rect">
          <a:avLst/>
        </a:prstGeom>
      </xdr:spPr>
    </xdr:pic>
    <xdr:clientData/>
  </xdr:twoCellAnchor>
  <xdr:twoCellAnchor editAs="oneCell">
    <xdr:from>
      <xdr:col>9</xdr:col>
      <xdr:colOff>25400</xdr:colOff>
      <xdr:row>15</xdr:row>
      <xdr:rowOff>7877</xdr:rowOff>
    </xdr:from>
    <xdr:to>
      <xdr:col>16</xdr:col>
      <xdr:colOff>7876</xdr:colOff>
      <xdr:row>26</xdr:row>
      <xdr:rowOff>108817</xdr:rowOff>
    </xdr:to>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5480050" y="3436877"/>
          <a:ext cx="4605276" cy="2615540"/>
        </a:xfrm>
        <a:prstGeom prst="rect">
          <a:avLst/>
        </a:prstGeom>
      </xdr:spPr>
    </xdr:pic>
    <xdr:clientData/>
  </xdr:twoCellAnchor>
  <xdr:twoCellAnchor>
    <xdr:from>
      <xdr:col>3</xdr:col>
      <xdr:colOff>419100</xdr:colOff>
      <xdr:row>16</xdr:row>
      <xdr:rowOff>196850</xdr:rowOff>
    </xdr:from>
    <xdr:to>
      <xdr:col>4</xdr:col>
      <xdr:colOff>190500</xdr:colOff>
      <xdr:row>18</xdr:row>
      <xdr:rowOff>19050</xdr:rowOff>
    </xdr:to>
    <xdr:sp macro="" textlink="">
      <xdr:nvSpPr>
        <xdr:cNvPr id="5" name="四角形: 角を丸くする 4">
          <a:extLst>
            <a:ext uri="{FF2B5EF4-FFF2-40B4-BE49-F238E27FC236}">
              <a16:creationId xmlns:a16="http://schemas.microsoft.com/office/drawing/2014/main" id="{00000000-0008-0000-0400-000005000000}"/>
            </a:ext>
          </a:extLst>
        </xdr:cNvPr>
        <xdr:cNvSpPr/>
      </xdr:nvSpPr>
      <xdr:spPr>
        <a:xfrm>
          <a:off x="2178050" y="3854450"/>
          <a:ext cx="431800" cy="2794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527050</xdr:colOff>
      <xdr:row>23</xdr:row>
      <xdr:rowOff>31750</xdr:rowOff>
    </xdr:from>
    <xdr:to>
      <xdr:col>6</xdr:col>
      <xdr:colOff>6350</xdr:colOff>
      <xdr:row>24</xdr:row>
      <xdr:rowOff>38100</xdr:rowOff>
    </xdr:to>
    <xdr:sp macro="" textlink="">
      <xdr:nvSpPr>
        <xdr:cNvPr id="6" name="四角形: 角を丸くする 5">
          <a:extLst>
            <a:ext uri="{FF2B5EF4-FFF2-40B4-BE49-F238E27FC236}">
              <a16:creationId xmlns:a16="http://schemas.microsoft.com/office/drawing/2014/main" id="{00000000-0008-0000-0400-000006000000}"/>
            </a:ext>
          </a:extLst>
        </xdr:cNvPr>
        <xdr:cNvSpPr/>
      </xdr:nvSpPr>
      <xdr:spPr>
        <a:xfrm>
          <a:off x="2946400" y="5289550"/>
          <a:ext cx="800100" cy="2349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139700</xdr:colOff>
      <xdr:row>20</xdr:row>
      <xdr:rowOff>171450</xdr:rowOff>
    </xdr:from>
    <xdr:to>
      <xdr:col>4</xdr:col>
      <xdr:colOff>425450</xdr:colOff>
      <xdr:row>22</xdr:row>
      <xdr:rowOff>19050</xdr:rowOff>
    </xdr:to>
    <xdr:sp macro="" textlink="">
      <xdr:nvSpPr>
        <xdr:cNvPr id="7" name="四角形: 角を丸くする 6">
          <a:extLst>
            <a:ext uri="{FF2B5EF4-FFF2-40B4-BE49-F238E27FC236}">
              <a16:creationId xmlns:a16="http://schemas.microsoft.com/office/drawing/2014/main" id="{00000000-0008-0000-0400-000007000000}"/>
            </a:ext>
          </a:extLst>
        </xdr:cNvPr>
        <xdr:cNvSpPr/>
      </xdr:nvSpPr>
      <xdr:spPr>
        <a:xfrm>
          <a:off x="1898650" y="4743450"/>
          <a:ext cx="946150" cy="3048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19050</xdr:colOff>
      <xdr:row>20</xdr:row>
      <xdr:rowOff>44450</xdr:rowOff>
    </xdr:from>
    <xdr:to>
      <xdr:col>3</xdr:col>
      <xdr:colOff>139700</xdr:colOff>
      <xdr:row>21</xdr:row>
      <xdr:rowOff>63500</xdr:rowOff>
    </xdr:to>
    <xdr:sp macro="" textlink="">
      <xdr:nvSpPr>
        <xdr:cNvPr id="8" name="四角形: 角を丸くする 7">
          <a:extLst>
            <a:ext uri="{FF2B5EF4-FFF2-40B4-BE49-F238E27FC236}">
              <a16:creationId xmlns:a16="http://schemas.microsoft.com/office/drawing/2014/main" id="{00000000-0008-0000-0400-000008000000}"/>
            </a:ext>
          </a:extLst>
        </xdr:cNvPr>
        <xdr:cNvSpPr/>
      </xdr:nvSpPr>
      <xdr:spPr>
        <a:xfrm>
          <a:off x="1117600" y="4616450"/>
          <a:ext cx="781050"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19</xdr:row>
      <xdr:rowOff>120650</xdr:rowOff>
    </xdr:from>
    <xdr:to>
      <xdr:col>7</xdr:col>
      <xdr:colOff>203200</xdr:colOff>
      <xdr:row>20</xdr:row>
      <xdr:rowOff>133350</xdr:rowOff>
    </xdr:to>
    <xdr:sp macro="" textlink="">
      <xdr:nvSpPr>
        <xdr:cNvPr id="9" name="四角形: 角を丸くする 8">
          <a:extLst>
            <a:ext uri="{FF2B5EF4-FFF2-40B4-BE49-F238E27FC236}">
              <a16:creationId xmlns:a16="http://schemas.microsoft.com/office/drawing/2014/main" id="{00000000-0008-0000-0400-000009000000}"/>
            </a:ext>
          </a:extLst>
        </xdr:cNvPr>
        <xdr:cNvSpPr/>
      </xdr:nvSpPr>
      <xdr:spPr>
        <a:xfrm>
          <a:off x="3778250" y="4464050"/>
          <a:ext cx="825500" cy="2413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184150</xdr:colOff>
      <xdr:row>17</xdr:row>
      <xdr:rowOff>127000</xdr:rowOff>
    </xdr:from>
    <xdr:to>
      <xdr:col>5</xdr:col>
      <xdr:colOff>304800</xdr:colOff>
      <xdr:row>18</xdr:row>
      <xdr:rowOff>146050</xdr:rowOff>
    </xdr:to>
    <xdr:sp macro="" textlink="">
      <xdr:nvSpPr>
        <xdr:cNvPr id="10" name="四角形: 角を丸くする 9">
          <a:extLst>
            <a:ext uri="{FF2B5EF4-FFF2-40B4-BE49-F238E27FC236}">
              <a16:creationId xmlns:a16="http://schemas.microsoft.com/office/drawing/2014/main" id="{00000000-0008-0000-0400-00000A000000}"/>
            </a:ext>
          </a:extLst>
        </xdr:cNvPr>
        <xdr:cNvSpPr/>
      </xdr:nvSpPr>
      <xdr:spPr>
        <a:xfrm>
          <a:off x="2603500" y="4013200"/>
          <a:ext cx="781050"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393700</xdr:colOff>
      <xdr:row>17</xdr:row>
      <xdr:rowOff>12700</xdr:rowOff>
    </xdr:from>
    <xdr:to>
      <xdr:col>6</xdr:col>
      <xdr:colOff>654050</xdr:colOff>
      <xdr:row>18</xdr:row>
      <xdr:rowOff>25400</xdr:rowOff>
    </xdr:to>
    <xdr:sp macro="" textlink="">
      <xdr:nvSpPr>
        <xdr:cNvPr id="11" name="四角形: 角を丸くする 10">
          <a:extLst>
            <a:ext uri="{FF2B5EF4-FFF2-40B4-BE49-F238E27FC236}">
              <a16:creationId xmlns:a16="http://schemas.microsoft.com/office/drawing/2014/main" id="{00000000-0008-0000-0400-00000B000000}"/>
            </a:ext>
          </a:extLst>
        </xdr:cNvPr>
        <xdr:cNvSpPr/>
      </xdr:nvSpPr>
      <xdr:spPr>
        <a:xfrm>
          <a:off x="3473450" y="3898900"/>
          <a:ext cx="920750" cy="2413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171450</xdr:colOff>
      <xdr:row>21</xdr:row>
      <xdr:rowOff>120650</xdr:rowOff>
    </xdr:from>
    <xdr:to>
      <xdr:col>3</xdr:col>
      <xdr:colOff>139700</xdr:colOff>
      <xdr:row>22</xdr:row>
      <xdr:rowOff>120650</xdr:rowOff>
    </xdr:to>
    <xdr:sp macro="" textlink="">
      <xdr:nvSpPr>
        <xdr:cNvPr id="12" name="四角形: 角を丸くする 11">
          <a:extLst>
            <a:ext uri="{FF2B5EF4-FFF2-40B4-BE49-F238E27FC236}">
              <a16:creationId xmlns:a16="http://schemas.microsoft.com/office/drawing/2014/main" id="{00000000-0008-0000-0400-00000C000000}"/>
            </a:ext>
          </a:extLst>
        </xdr:cNvPr>
        <xdr:cNvSpPr/>
      </xdr:nvSpPr>
      <xdr:spPr>
        <a:xfrm>
          <a:off x="1270000" y="4921250"/>
          <a:ext cx="628650" cy="2286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31750</xdr:colOff>
      <xdr:row>1</xdr:row>
      <xdr:rowOff>19050</xdr:rowOff>
    </xdr:from>
    <xdr:to>
      <xdr:col>7</xdr:col>
      <xdr:colOff>637191</xdr:colOff>
      <xdr:row>12</xdr:row>
      <xdr:rowOff>96471</xdr:rowOff>
    </xdr:to>
    <xdr:pic>
      <xdr:nvPicPr>
        <xdr:cNvPr id="13" name="図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2"/>
        <a:stretch>
          <a:fillRect/>
        </a:stretch>
      </xdr:blipFill>
      <xdr:spPr>
        <a:xfrm>
          <a:off x="469900" y="247650"/>
          <a:ext cx="4567841" cy="2592021"/>
        </a:xfrm>
        <a:prstGeom prst="rect">
          <a:avLst/>
        </a:prstGeom>
      </xdr:spPr>
    </xdr:pic>
    <xdr:clientData/>
  </xdr:twoCellAnchor>
  <xdr:twoCellAnchor editAs="oneCell">
    <xdr:from>
      <xdr:col>9</xdr:col>
      <xdr:colOff>31750</xdr:colOff>
      <xdr:row>1</xdr:row>
      <xdr:rowOff>14227</xdr:rowOff>
    </xdr:from>
    <xdr:to>
      <xdr:col>16</xdr:col>
      <xdr:colOff>14226</xdr:colOff>
      <xdr:row>12</xdr:row>
      <xdr:rowOff>115167</xdr:rowOff>
    </xdr:to>
    <xdr:pic>
      <xdr:nvPicPr>
        <xdr:cNvPr id="14" name="図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3"/>
        <a:stretch>
          <a:fillRect/>
        </a:stretch>
      </xdr:blipFill>
      <xdr:spPr>
        <a:xfrm>
          <a:off x="5486400" y="242827"/>
          <a:ext cx="4605276" cy="2615540"/>
        </a:xfrm>
        <a:prstGeom prst="rect">
          <a:avLst/>
        </a:prstGeom>
      </xdr:spPr>
    </xdr:pic>
    <xdr:clientData/>
  </xdr:twoCellAnchor>
  <xdr:twoCellAnchor>
    <xdr:from>
      <xdr:col>13</xdr:col>
      <xdr:colOff>361950</xdr:colOff>
      <xdr:row>17</xdr:row>
      <xdr:rowOff>31750</xdr:rowOff>
    </xdr:from>
    <xdr:to>
      <xdr:col>15</xdr:col>
      <xdr:colOff>127000</xdr:colOff>
      <xdr:row>18</xdr:row>
      <xdr:rowOff>44450</xdr:rowOff>
    </xdr:to>
    <xdr:sp macro="" textlink="">
      <xdr:nvSpPr>
        <xdr:cNvPr id="15" name="四角形: 角を丸くする 14">
          <a:extLst>
            <a:ext uri="{FF2B5EF4-FFF2-40B4-BE49-F238E27FC236}">
              <a16:creationId xmlns:a16="http://schemas.microsoft.com/office/drawing/2014/main" id="{00000000-0008-0000-0400-00000F000000}"/>
            </a:ext>
          </a:extLst>
        </xdr:cNvPr>
        <xdr:cNvSpPr/>
      </xdr:nvSpPr>
      <xdr:spPr>
        <a:xfrm>
          <a:off x="8458200" y="3917950"/>
          <a:ext cx="1085850" cy="2413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260350</xdr:colOff>
      <xdr:row>22</xdr:row>
      <xdr:rowOff>147576</xdr:rowOff>
    </xdr:from>
    <xdr:to>
      <xdr:col>11</xdr:col>
      <xdr:colOff>431800</xdr:colOff>
      <xdr:row>23</xdr:row>
      <xdr:rowOff>165099</xdr:rowOff>
    </xdr:to>
    <xdr:sp macro="" textlink="">
      <xdr:nvSpPr>
        <xdr:cNvPr id="16" name="四角形: 角を丸くする 15">
          <a:extLst>
            <a:ext uri="{FF2B5EF4-FFF2-40B4-BE49-F238E27FC236}">
              <a16:creationId xmlns:a16="http://schemas.microsoft.com/office/drawing/2014/main" id="{00000000-0008-0000-0400-000010000000}"/>
            </a:ext>
          </a:extLst>
        </xdr:cNvPr>
        <xdr:cNvSpPr/>
      </xdr:nvSpPr>
      <xdr:spPr>
        <a:xfrm>
          <a:off x="6375400" y="5176776"/>
          <a:ext cx="831850" cy="246123"/>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463550</xdr:colOff>
      <xdr:row>20</xdr:row>
      <xdr:rowOff>158750</xdr:rowOff>
    </xdr:from>
    <xdr:to>
      <xdr:col>14</xdr:col>
      <xdr:colOff>381000</xdr:colOff>
      <xdr:row>22</xdr:row>
      <xdr:rowOff>0</xdr:rowOff>
    </xdr:to>
    <xdr:sp macro="" textlink="">
      <xdr:nvSpPr>
        <xdr:cNvPr id="17" name="四角形: 角を丸くする 16">
          <a:extLst>
            <a:ext uri="{FF2B5EF4-FFF2-40B4-BE49-F238E27FC236}">
              <a16:creationId xmlns:a16="http://schemas.microsoft.com/office/drawing/2014/main" id="{00000000-0008-0000-0400-000011000000}"/>
            </a:ext>
          </a:extLst>
        </xdr:cNvPr>
        <xdr:cNvSpPr/>
      </xdr:nvSpPr>
      <xdr:spPr>
        <a:xfrm>
          <a:off x="7239000" y="4730750"/>
          <a:ext cx="1898650" cy="2984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400050</xdr:colOff>
      <xdr:row>20</xdr:row>
      <xdr:rowOff>147576</xdr:rowOff>
    </xdr:from>
    <xdr:to>
      <xdr:col>15</xdr:col>
      <xdr:colOff>400050</xdr:colOff>
      <xdr:row>21</xdr:row>
      <xdr:rowOff>127000</xdr:rowOff>
    </xdr:to>
    <xdr:sp macro="" textlink="">
      <xdr:nvSpPr>
        <xdr:cNvPr id="18" name="四角形: 角を丸くする 17">
          <a:extLst>
            <a:ext uri="{FF2B5EF4-FFF2-40B4-BE49-F238E27FC236}">
              <a16:creationId xmlns:a16="http://schemas.microsoft.com/office/drawing/2014/main" id="{00000000-0008-0000-0400-000012000000}"/>
            </a:ext>
          </a:extLst>
        </xdr:cNvPr>
        <xdr:cNvSpPr/>
      </xdr:nvSpPr>
      <xdr:spPr>
        <a:xfrm>
          <a:off x="9156700" y="4719576"/>
          <a:ext cx="660400" cy="20802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76200</xdr:colOff>
      <xdr:row>22</xdr:row>
      <xdr:rowOff>7876</xdr:rowOff>
    </xdr:from>
    <xdr:to>
      <xdr:col>12</xdr:col>
      <xdr:colOff>571500</xdr:colOff>
      <xdr:row>23</xdr:row>
      <xdr:rowOff>12700</xdr:rowOff>
    </xdr:to>
    <xdr:sp macro="" textlink="">
      <xdr:nvSpPr>
        <xdr:cNvPr id="19" name="四角形: 角を丸くする 18">
          <a:extLst>
            <a:ext uri="{FF2B5EF4-FFF2-40B4-BE49-F238E27FC236}">
              <a16:creationId xmlns:a16="http://schemas.microsoft.com/office/drawing/2014/main" id="{00000000-0008-0000-0400-000013000000}"/>
            </a:ext>
          </a:extLst>
        </xdr:cNvPr>
        <xdr:cNvSpPr/>
      </xdr:nvSpPr>
      <xdr:spPr>
        <a:xfrm>
          <a:off x="7512050" y="5037076"/>
          <a:ext cx="495300" cy="23342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285750</xdr:colOff>
      <xdr:row>22</xdr:row>
      <xdr:rowOff>1526</xdr:rowOff>
    </xdr:from>
    <xdr:to>
      <xdr:col>14</xdr:col>
      <xdr:colOff>120650</xdr:colOff>
      <xdr:row>23</xdr:row>
      <xdr:rowOff>6350</xdr:rowOff>
    </xdr:to>
    <xdr:sp macro="" textlink="">
      <xdr:nvSpPr>
        <xdr:cNvPr id="20" name="四角形: 角を丸くする 19">
          <a:extLst>
            <a:ext uri="{FF2B5EF4-FFF2-40B4-BE49-F238E27FC236}">
              <a16:creationId xmlns:a16="http://schemas.microsoft.com/office/drawing/2014/main" id="{00000000-0008-0000-0400-000014000000}"/>
            </a:ext>
          </a:extLst>
        </xdr:cNvPr>
        <xdr:cNvSpPr/>
      </xdr:nvSpPr>
      <xdr:spPr>
        <a:xfrm>
          <a:off x="8382000" y="5030726"/>
          <a:ext cx="495300" cy="23342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374650</xdr:colOff>
      <xdr:row>3</xdr:row>
      <xdr:rowOff>38100</xdr:rowOff>
    </xdr:from>
    <xdr:to>
      <xdr:col>3</xdr:col>
      <xdr:colOff>1047750</xdr:colOff>
      <xdr:row>5</xdr:row>
      <xdr:rowOff>247650</xdr:rowOff>
    </xdr:to>
    <xdr:sp macro="" textlink="">
      <xdr:nvSpPr>
        <xdr:cNvPr id="2" name="矢印: 上 1">
          <a:extLst>
            <a:ext uri="{FF2B5EF4-FFF2-40B4-BE49-F238E27FC236}">
              <a16:creationId xmlns:a16="http://schemas.microsoft.com/office/drawing/2014/main" id="{00000000-0008-0000-0500-000002000000}"/>
            </a:ext>
          </a:extLst>
        </xdr:cNvPr>
        <xdr:cNvSpPr/>
      </xdr:nvSpPr>
      <xdr:spPr>
        <a:xfrm>
          <a:off x="3079750" y="2901950"/>
          <a:ext cx="673100" cy="666750"/>
        </a:xfrm>
        <a:prstGeom prst="upArrow">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1257300</xdr:colOff>
      <xdr:row>3</xdr:row>
      <xdr:rowOff>57150</xdr:rowOff>
    </xdr:from>
    <xdr:to>
      <xdr:col>3</xdr:col>
      <xdr:colOff>3314700</xdr:colOff>
      <xdr:row>5</xdr:row>
      <xdr:rowOff>254000</xdr:rowOff>
    </xdr:to>
    <xdr:sp macro="" textlink="">
      <xdr:nvSpPr>
        <xdr:cNvPr id="3" name="吹き出し: 角を丸めた四角形 2">
          <a:extLst>
            <a:ext uri="{FF2B5EF4-FFF2-40B4-BE49-F238E27FC236}">
              <a16:creationId xmlns:a16="http://schemas.microsoft.com/office/drawing/2014/main" id="{00000000-0008-0000-0500-000003000000}"/>
            </a:ext>
          </a:extLst>
        </xdr:cNvPr>
        <xdr:cNvSpPr/>
      </xdr:nvSpPr>
      <xdr:spPr>
        <a:xfrm>
          <a:off x="3962400" y="2921000"/>
          <a:ext cx="2057400" cy="654050"/>
        </a:xfrm>
        <a:prstGeom prst="wedgeRoundRectCallout">
          <a:avLst>
            <a:gd name="adj1" fmla="val -59642"/>
            <a:gd name="adj2" fmla="val -2425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④が加わり、</a:t>
          </a:r>
          <a:endParaRPr kumimoji="1" lang="en-US" altLang="ja-JP" sz="1100"/>
        </a:p>
        <a:p>
          <a:pPr algn="l"/>
          <a:r>
            <a:rPr kumimoji="1" lang="ja-JP" altLang="en-US" sz="1100"/>
            <a:t>①②にはエビデンスが！</a:t>
          </a:r>
        </a:p>
      </xdr:txBody>
    </xdr:sp>
    <xdr:clientData/>
  </xdr:twoCellAnchor>
  <xdr:twoCellAnchor>
    <xdr:from>
      <xdr:col>4</xdr:col>
      <xdr:colOff>311150</xdr:colOff>
      <xdr:row>3</xdr:row>
      <xdr:rowOff>38100</xdr:rowOff>
    </xdr:from>
    <xdr:to>
      <xdr:col>4</xdr:col>
      <xdr:colOff>984250</xdr:colOff>
      <xdr:row>5</xdr:row>
      <xdr:rowOff>247650</xdr:rowOff>
    </xdr:to>
    <xdr:sp macro="" textlink="">
      <xdr:nvSpPr>
        <xdr:cNvPr id="4" name="矢印: 上 3">
          <a:extLst>
            <a:ext uri="{FF2B5EF4-FFF2-40B4-BE49-F238E27FC236}">
              <a16:creationId xmlns:a16="http://schemas.microsoft.com/office/drawing/2014/main" id="{00000000-0008-0000-0500-000004000000}"/>
            </a:ext>
          </a:extLst>
        </xdr:cNvPr>
        <xdr:cNvSpPr/>
      </xdr:nvSpPr>
      <xdr:spPr>
        <a:xfrm>
          <a:off x="6851650" y="2901950"/>
          <a:ext cx="673100" cy="666750"/>
        </a:xfrm>
        <a:prstGeom prst="upArrow">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1193800</xdr:colOff>
      <xdr:row>3</xdr:row>
      <xdr:rowOff>57150</xdr:rowOff>
    </xdr:from>
    <xdr:to>
      <xdr:col>4</xdr:col>
      <xdr:colOff>3638550</xdr:colOff>
      <xdr:row>5</xdr:row>
      <xdr:rowOff>254000</xdr:rowOff>
    </xdr:to>
    <xdr:sp macro="" textlink="">
      <xdr:nvSpPr>
        <xdr:cNvPr id="5" name="吹き出し: 角を丸めた四角形 4">
          <a:extLst>
            <a:ext uri="{FF2B5EF4-FFF2-40B4-BE49-F238E27FC236}">
              <a16:creationId xmlns:a16="http://schemas.microsoft.com/office/drawing/2014/main" id="{00000000-0008-0000-0500-000005000000}"/>
            </a:ext>
          </a:extLst>
        </xdr:cNvPr>
        <xdr:cNvSpPr/>
      </xdr:nvSpPr>
      <xdr:spPr>
        <a:xfrm>
          <a:off x="7734300" y="2921000"/>
          <a:ext cx="2444750" cy="654050"/>
        </a:xfrm>
        <a:prstGeom prst="wedgeRoundRectCallout">
          <a:avLst>
            <a:gd name="adj1" fmla="val -59642"/>
            <a:gd name="adj2" fmla="val -2425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③④がエビデンスと共に加わった。同時に次の課題も</a:t>
          </a:r>
          <a:r>
            <a:rPr kumimoji="1" lang="en-US" altLang="ja-JP" sz="1100"/>
            <a:t>…</a:t>
          </a:r>
          <a:r>
            <a:rPr kumimoji="1" lang="ja-JP" altLang="en-US" sz="1100"/>
            <a:t>！</a:t>
          </a:r>
        </a:p>
      </xdr:txBody>
    </xdr:sp>
    <xdr:clientData/>
  </xdr:twoCellAnchor>
  <xdr:twoCellAnchor editAs="oneCell">
    <xdr:from>
      <xdr:col>6</xdr:col>
      <xdr:colOff>0</xdr:colOff>
      <xdr:row>1</xdr:row>
      <xdr:rowOff>0</xdr:rowOff>
    </xdr:from>
    <xdr:to>
      <xdr:col>20</xdr:col>
      <xdr:colOff>590208</xdr:colOff>
      <xdr:row>6</xdr:row>
      <xdr:rowOff>190500</xdr:rowOff>
    </xdr:to>
    <xdr:pic>
      <xdr:nvPicPr>
        <xdr:cNvPr id="6" name="図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10820400" y="228600"/>
          <a:ext cx="11969408" cy="3575050"/>
        </a:xfrm>
        <a:prstGeom prst="rect">
          <a:avLst/>
        </a:prstGeom>
      </xdr:spPr>
    </xdr:pic>
    <xdr:clientData/>
  </xdr:twoCellAnchor>
  <xdr:twoCellAnchor editAs="oneCell">
    <xdr:from>
      <xdr:col>5</xdr:col>
      <xdr:colOff>431800</xdr:colOff>
      <xdr:row>6</xdr:row>
      <xdr:rowOff>177800</xdr:rowOff>
    </xdr:from>
    <xdr:to>
      <xdr:col>20</xdr:col>
      <xdr:colOff>607753</xdr:colOff>
      <xdr:row>17</xdr:row>
      <xdr:rowOff>19050</xdr:rowOff>
    </xdr:to>
    <xdr:pic>
      <xdr:nvPicPr>
        <xdr:cNvPr id="7" name="図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10807700" y="3790950"/>
          <a:ext cx="11999653" cy="4203700"/>
        </a:xfrm>
        <a:prstGeom prst="rect">
          <a:avLst/>
        </a:prstGeom>
      </xdr:spPr>
    </xdr:pic>
    <xdr:clientData/>
  </xdr:twoCellAnchor>
  <xdr:twoCellAnchor>
    <xdr:from>
      <xdr:col>17</xdr:col>
      <xdr:colOff>685800</xdr:colOff>
      <xdr:row>8</xdr:row>
      <xdr:rowOff>6350</xdr:rowOff>
    </xdr:from>
    <xdr:to>
      <xdr:col>20</xdr:col>
      <xdr:colOff>285750</xdr:colOff>
      <xdr:row>13</xdr:row>
      <xdr:rowOff>146050</xdr:rowOff>
    </xdr:to>
    <xdr:sp macro="" textlink="">
      <xdr:nvSpPr>
        <xdr:cNvPr id="8" name="四角形: 角を丸くする 7">
          <a:extLst>
            <a:ext uri="{FF2B5EF4-FFF2-40B4-BE49-F238E27FC236}">
              <a16:creationId xmlns:a16="http://schemas.microsoft.com/office/drawing/2014/main" id="{00000000-0008-0000-0500-000008000000}"/>
            </a:ext>
          </a:extLst>
        </xdr:cNvPr>
        <xdr:cNvSpPr/>
      </xdr:nvSpPr>
      <xdr:spPr>
        <a:xfrm>
          <a:off x="20447000" y="5689600"/>
          <a:ext cx="2038350" cy="1517650"/>
        </a:xfrm>
        <a:prstGeom prst="roundRect">
          <a:avLst>
            <a:gd name="adj" fmla="val 7044"/>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438150</xdr:colOff>
      <xdr:row>6</xdr:row>
      <xdr:rowOff>1187450</xdr:rowOff>
    </xdr:from>
    <xdr:to>
      <xdr:col>20</xdr:col>
      <xdr:colOff>152400</xdr:colOff>
      <xdr:row>6</xdr:row>
      <xdr:rowOff>1435100</xdr:rowOff>
    </xdr:to>
    <xdr:sp macro="" textlink="">
      <xdr:nvSpPr>
        <xdr:cNvPr id="9" name="四角形: 角を丸くする 8">
          <a:extLst>
            <a:ext uri="{FF2B5EF4-FFF2-40B4-BE49-F238E27FC236}">
              <a16:creationId xmlns:a16="http://schemas.microsoft.com/office/drawing/2014/main" id="{00000000-0008-0000-0500-000009000000}"/>
            </a:ext>
          </a:extLst>
        </xdr:cNvPr>
        <xdr:cNvSpPr/>
      </xdr:nvSpPr>
      <xdr:spPr>
        <a:xfrm>
          <a:off x="21012150" y="4800600"/>
          <a:ext cx="1339850"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609600</xdr:colOff>
      <xdr:row>12</xdr:row>
      <xdr:rowOff>127000</xdr:rowOff>
    </xdr:from>
    <xdr:to>
      <xdr:col>19</xdr:col>
      <xdr:colOff>400050</xdr:colOff>
      <xdr:row>13</xdr:row>
      <xdr:rowOff>146050</xdr:rowOff>
    </xdr:to>
    <xdr:sp macro="" textlink="">
      <xdr:nvSpPr>
        <xdr:cNvPr id="10" name="四角形: 角を丸くする 9">
          <a:extLst>
            <a:ext uri="{FF2B5EF4-FFF2-40B4-BE49-F238E27FC236}">
              <a16:creationId xmlns:a16="http://schemas.microsoft.com/office/drawing/2014/main" id="{00000000-0008-0000-0500-00000A000000}"/>
            </a:ext>
          </a:extLst>
        </xdr:cNvPr>
        <xdr:cNvSpPr/>
      </xdr:nvSpPr>
      <xdr:spPr>
        <a:xfrm>
          <a:off x="21183600" y="6953250"/>
          <a:ext cx="603250" cy="2540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6350</xdr:colOff>
      <xdr:row>6</xdr:row>
      <xdr:rowOff>869950</xdr:rowOff>
    </xdr:from>
    <xdr:to>
      <xdr:col>10</xdr:col>
      <xdr:colOff>323850</xdr:colOff>
      <xdr:row>6</xdr:row>
      <xdr:rowOff>1117600</xdr:rowOff>
    </xdr:to>
    <xdr:sp macro="" textlink="">
      <xdr:nvSpPr>
        <xdr:cNvPr id="11" name="四角形: 角を丸くする 10">
          <a:extLst>
            <a:ext uri="{FF2B5EF4-FFF2-40B4-BE49-F238E27FC236}">
              <a16:creationId xmlns:a16="http://schemas.microsoft.com/office/drawing/2014/main" id="{00000000-0008-0000-0500-00000B000000}"/>
            </a:ext>
          </a:extLst>
        </xdr:cNvPr>
        <xdr:cNvSpPr/>
      </xdr:nvSpPr>
      <xdr:spPr>
        <a:xfrm>
          <a:off x="13265150" y="4483100"/>
          <a:ext cx="1130300"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762000</xdr:colOff>
      <xdr:row>6</xdr:row>
      <xdr:rowOff>876300</xdr:rowOff>
    </xdr:from>
    <xdr:to>
      <xdr:col>15</xdr:col>
      <xdr:colOff>654050</xdr:colOff>
      <xdr:row>6</xdr:row>
      <xdr:rowOff>1130300</xdr:rowOff>
    </xdr:to>
    <xdr:sp macro="" textlink="">
      <xdr:nvSpPr>
        <xdr:cNvPr id="12" name="四角形: 角を丸くする 11">
          <a:extLst>
            <a:ext uri="{FF2B5EF4-FFF2-40B4-BE49-F238E27FC236}">
              <a16:creationId xmlns:a16="http://schemas.microsoft.com/office/drawing/2014/main" id="{00000000-0008-0000-0500-00000C000000}"/>
            </a:ext>
          </a:extLst>
        </xdr:cNvPr>
        <xdr:cNvSpPr/>
      </xdr:nvSpPr>
      <xdr:spPr>
        <a:xfrm>
          <a:off x="18084800" y="4489450"/>
          <a:ext cx="704850" cy="2540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431800</xdr:colOff>
      <xdr:row>6</xdr:row>
      <xdr:rowOff>1181100</xdr:rowOff>
    </xdr:from>
    <xdr:to>
      <xdr:col>15</xdr:col>
      <xdr:colOff>704850</xdr:colOff>
      <xdr:row>10</xdr:row>
      <xdr:rowOff>177800</xdr:rowOff>
    </xdr:to>
    <xdr:sp macro="" textlink="">
      <xdr:nvSpPr>
        <xdr:cNvPr id="13" name="矢印: 上カーブ 12">
          <a:extLst>
            <a:ext uri="{FF2B5EF4-FFF2-40B4-BE49-F238E27FC236}">
              <a16:creationId xmlns:a16="http://schemas.microsoft.com/office/drawing/2014/main" id="{00000000-0008-0000-0500-00000D000000}"/>
            </a:ext>
          </a:extLst>
        </xdr:cNvPr>
        <xdr:cNvSpPr/>
      </xdr:nvSpPr>
      <xdr:spPr>
        <a:xfrm>
          <a:off x="13690600" y="4794250"/>
          <a:ext cx="5149850" cy="1524000"/>
        </a:xfrm>
        <a:prstGeom prst="curvedUpArrow">
          <a:avLst/>
        </a:prstGeom>
        <a:solidFill>
          <a:srgbClr val="F13F54">
            <a:alpha val="17647"/>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57150</xdr:colOff>
      <xdr:row>8</xdr:row>
      <xdr:rowOff>203200</xdr:rowOff>
    </xdr:from>
    <xdr:to>
      <xdr:col>17</xdr:col>
      <xdr:colOff>450850</xdr:colOff>
      <xdr:row>12</xdr:row>
      <xdr:rowOff>88900</xdr:rowOff>
    </xdr:to>
    <xdr:sp macro="" textlink="">
      <xdr:nvSpPr>
        <xdr:cNvPr id="14" name="吹き出し: 角を丸めた四角形 13">
          <a:extLst>
            <a:ext uri="{FF2B5EF4-FFF2-40B4-BE49-F238E27FC236}">
              <a16:creationId xmlns:a16="http://schemas.microsoft.com/office/drawing/2014/main" id="{00000000-0008-0000-0500-00000E000000}"/>
            </a:ext>
          </a:extLst>
        </xdr:cNvPr>
        <xdr:cNvSpPr/>
      </xdr:nvSpPr>
      <xdr:spPr>
        <a:xfrm>
          <a:off x="18192750" y="5886450"/>
          <a:ext cx="2019300" cy="1028700"/>
        </a:xfrm>
        <a:prstGeom prst="wedgeRoundRectCallout">
          <a:avLst>
            <a:gd name="adj1" fmla="val 59672"/>
            <a:gd name="adj2" fmla="val -37259"/>
            <a:gd name="adj3" fmla="val 16667"/>
          </a:avLst>
        </a:prstGeom>
        <a:solidFill>
          <a:srgbClr val="F13F54">
            <a:alpha val="18039"/>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動詞が増えている！</a:t>
          </a:r>
          <a:endParaRPr kumimoji="1" lang="en-US" altLang="ja-JP" sz="1400" b="1">
            <a:solidFill>
              <a:sysClr val="windowText" lastClr="000000"/>
            </a:solidFill>
          </a:endParaRPr>
        </a:p>
        <a:p>
          <a:pPr algn="l"/>
          <a:r>
            <a:rPr kumimoji="1" lang="ja-JP" altLang="en-US" sz="1200" b="1">
              <a:solidFill>
                <a:sysClr val="windowText" lastClr="000000"/>
              </a:solidFill>
            </a:rPr>
            <a:t>➡</a:t>
          </a:r>
          <a:r>
            <a:rPr kumimoji="1" lang="en-US" altLang="ja-JP" sz="1200" b="1" baseline="0">
              <a:solidFill>
                <a:sysClr val="windowText" lastClr="000000"/>
              </a:solidFill>
            </a:rPr>
            <a:t> </a:t>
          </a:r>
          <a:r>
            <a:rPr kumimoji="1" lang="ja-JP" altLang="en-US" sz="1200" b="1" baseline="0">
              <a:solidFill>
                <a:sysClr val="windowText" lastClr="000000"/>
              </a:solidFill>
            </a:rPr>
            <a:t>ちゃんとアクションが起きている？！</a:t>
          </a:r>
          <a:endParaRPr kumimoji="1" lang="ja-JP" altLang="en-US" sz="12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14"/>
  <sheetViews>
    <sheetView tabSelected="1" zoomScale="115" zoomScaleNormal="115" workbookViewId="0"/>
  </sheetViews>
  <sheetFormatPr defaultRowHeight="18.75" x14ac:dyDescent="0.4"/>
  <cols>
    <col min="1" max="1" width="4" customWidth="1"/>
    <col min="4" max="5" width="9.625" bestFit="1" customWidth="1"/>
  </cols>
  <sheetData>
    <row r="1" spans="2:6" ht="24" x14ac:dyDescent="0.4">
      <c r="B1" s="1" t="s">
        <v>0</v>
      </c>
      <c r="C1" s="1"/>
    </row>
    <row r="2" spans="2:6" ht="19.5" thickBot="1" x14ac:dyDescent="0.45"/>
    <row r="3" spans="2:6" x14ac:dyDescent="0.4">
      <c r="D3" s="106" t="s">
        <v>21</v>
      </c>
      <c r="E3" s="107"/>
    </row>
    <row r="4" spans="2:6" ht="19.5" thickBot="1" x14ac:dyDescent="0.45">
      <c r="D4" s="7" t="s">
        <v>19</v>
      </c>
      <c r="E4" s="8" t="s">
        <v>20</v>
      </c>
      <c r="F4" s="2" t="s">
        <v>1</v>
      </c>
    </row>
    <row r="5" spans="2:6" x14ac:dyDescent="0.4">
      <c r="B5" s="108" t="s">
        <v>22</v>
      </c>
      <c r="C5" s="3" t="s">
        <v>11</v>
      </c>
      <c r="D5" s="11"/>
      <c r="E5" s="4"/>
      <c r="F5" s="4">
        <f>SUM(D5:E5)</f>
        <v>0</v>
      </c>
    </row>
    <row r="6" spans="2:6" ht="19.5" thickBot="1" x14ac:dyDescent="0.45">
      <c r="B6" s="109"/>
      <c r="C6" s="5" t="s">
        <v>12</v>
      </c>
      <c r="D6" s="12"/>
      <c r="E6" s="6"/>
      <c r="F6" s="6">
        <f>SUM(D6:E6)</f>
        <v>0</v>
      </c>
    </row>
    <row r="7" spans="2:6" ht="19.5" thickBot="1" x14ac:dyDescent="0.45">
      <c r="C7" s="13" t="s">
        <v>1</v>
      </c>
      <c r="D7" s="9">
        <f>SUM(D5:D6)</f>
        <v>0</v>
      </c>
      <c r="E7" s="10">
        <f>SUM(E5:E6)</f>
        <v>0</v>
      </c>
      <c r="F7" s="14">
        <f>SUM(F5:F6)</f>
        <v>0</v>
      </c>
    </row>
    <row r="8" spans="2:6" ht="19.5" thickBot="1" x14ac:dyDescent="0.45"/>
    <row r="9" spans="2:6" x14ac:dyDescent="0.4">
      <c r="C9" s="13" t="s">
        <v>2</v>
      </c>
      <c r="D9" s="16" t="e">
        <f>(F5*D7)/F7</f>
        <v>#DIV/0!</v>
      </c>
      <c r="E9" s="17" t="e">
        <f>(F5*E7)/F7</f>
        <v>#DIV/0!</v>
      </c>
    </row>
    <row r="10" spans="2:6" ht="19.5" thickBot="1" x14ac:dyDescent="0.45">
      <c r="D10" s="18" t="e">
        <f>(F6*D7)/F7</f>
        <v>#DIV/0!</v>
      </c>
      <c r="E10" s="19" t="e">
        <f>(F6*E7)/F7</f>
        <v>#DIV/0!</v>
      </c>
    </row>
    <row r="12" spans="2:6" x14ac:dyDescent="0.4">
      <c r="C12" s="15" t="s">
        <v>3</v>
      </c>
      <c r="D12" s="20" t="e">
        <f>( (D5-D9)^2/D9 + (E5-E9)^2/E9 + (D6-D10)^2/D10 + (E6-E10)^2/E10)</f>
        <v>#DIV/0!</v>
      </c>
    </row>
    <row r="13" spans="2:6" ht="19.5" thickBot="1" x14ac:dyDescent="0.45">
      <c r="C13" s="13" t="s">
        <v>4</v>
      </c>
      <c r="D13" s="20">
        <v>1</v>
      </c>
    </row>
    <row r="14" spans="2:6" ht="19.5" thickBot="1" x14ac:dyDescent="0.45">
      <c r="C14" s="42" t="s">
        <v>5</v>
      </c>
      <c r="D14" s="43" t="e">
        <f>CHITEST(D5:E6, D9:E10)</f>
        <v>#DIV/0!</v>
      </c>
    </row>
  </sheetData>
  <mergeCells count="2">
    <mergeCell ref="D3:E3"/>
    <mergeCell ref="B5:B6"/>
  </mergeCells>
  <phoneticPr fontId="1"/>
  <pageMargins left="0.7" right="0.7" top="0.75" bottom="0.75" header="0.3" footer="0.3"/>
  <pageSetup paperSize="9" scale="94" orientation="landscape" horizontalDpi="4294967293" r:id="rId1"/>
  <drawing r:id="rId2"/>
  <legacyDrawing r:id="rId3"/>
  <oleObjects>
    <mc:AlternateContent xmlns:mc="http://schemas.openxmlformats.org/markup-compatibility/2006">
      <mc:Choice Requires="x14">
        <oleObject progId="Word.Document.12" shapeId="2050" r:id="rId4">
          <objectPr defaultSize="0" r:id="rId5">
            <anchor moveWithCells="1" sizeWithCells="1">
              <from>
                <xdr:col>6</xdr:col>
                <xdr:colOff>266700</xdr:colOff>
                <xdr:row>0</xdr:row>
                <xdr:rowOff>200025</xdr:rowOff>
              </from>
              <to>
                <xdr:col>14</xdr:col>
                <xdr:colOff>381000</xdr:colOff>
                <xdr:row>22</xdr:row>
                <xdr:rowOff>180975</xdr:rowOff>
              </to>
            </anchor>
          </objectPr>
        </oleObject>
      </mc:Choice>
      <mc:Fallback>
        <oleObject progId="Word.Document.12" shapeId="2050"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28"/>
  <sheetViews>
    <sheetView zoomScaleNormal="100" workbookViewId="0"/>
  </sheetViews>
  <sheetFormatPr defaultRowHeight="18.75" x14ac:dyDescent="0.4"/>
  <cols>
    <col min="1" max="1" width="3.375" customWidth="1"/>
    <col min="2" max="2" width="5.25" style="21" customWidth="1"/>
    <col min="3" max="3" width="11.625" style="21" bestFit="1" customWidth="1"/>
    <col min="4" max="4" width="11.625" style="21" customWidth="1"/>
    <col min="5" max="5" width="10.375" style="21" hidden="1" customWidth="1"/>
    <col min="6" max="6" width="4.625" customWidth="1"/>
  </cols>
  <sheetData>
    <row r="1" spans="2:11" ht="24" x14ac:dyDescent="0.4">
      <c r="B1" s="1" t="s">
        <v>15</v>
      </c>
    </row>
    <row r="2" spans="2:11" ht="19.5" thickBot="1" x14ac:dyDescent="0.45"/>
    <row r="3" spans="2:11" ht="19.5" thickBot="1" x14ac:dyDescent="0.4">
      <c r="B3" s="112" t="s">
        <v>26</v>
      </c>
      <c r="C3" s="110" t="s">
        <v>23</v>
      </c>
      <c r="D3" s="111"/>
      <c r="E3" s="48"/>
    </row>
    <row r="4" spans="2:11" ht="19.5" thickBot="1" x14ac:dyDescent="0.45">
      <c r="B4" s="113"/>
      <c r="C4" s="31" t="s">
        <v>13</v>
      </c>
      <c r="D4" s="35" t="s">
        <v>14</v>
      </c>
      <c r="E4" s="54" t="s">
        <v>24</v>
      </c>
      <c r="F4" s="49" t="s">
        <v>25</v>
      </c>
    </row>
    <row r="5" spans="2:11" ht="19.5" thickTop="1" x14ac:dyDescent="0.4">
      <c r="B5" s="50">
        <v>1</v>
      </c>
      <c r="C5" s="32">
        <v>3</v>
      </c>
      <c r="D5" s="36">
        <v>4</v>
      </c>
      <c r="E5" s="55">
        <f>(D5-C5)</f>
        <v>1</v>
      </c>
    </row>
    <row r="6" spans="2:11" x14ac:dyDescent="0.4">
      <c r="B6" s="50">
        <v>1</v>
      </c>
      <c r="C6" s="32">
        <v>1</v>
      </c>
      <c r="D6" s="36">
        <v>2</v>
      </c>
      <c r="E6" s="55">
        <f>(D6-C6)</f>
        <v>1</v>
      </c>
    </row>
    <row r="7" spans="2:11" x14ac:dyDescent="0.4">
      <c r="B7" s="50">
        <v>1</v>
      </c>
      <c r="C7" s="32">
        <v>3</v>
      </c>
      <c r="D7" s="36">
        <v>3</v>
      </c>
      <c r="E7" s="55">
        <f t="shared" ref="E7:E27" si="0">(D7-C7)</f>
        <v>0</v>
      </c>
    </row>
    <row r="8" spans="2:11" x14ac:dyDescent="0.4">
      <c r="B8" s="50">
        <v>1</v>
      </c>
      <c r="C8" s="32">
        <v>3</v>
      </c>
      <c r="D8" s="36">
        <v>3</v>
      </c>
      <c r="E8" s="55">
        <f t="shared" si="0"/>
        <v>0</v>
      </c>
    </row>
    <row r="9" spans="2:11" ht="19.5" thickBot="1" x14ac:dyDescent="0.45">
      <c r="B9" s="50">
        <v>1</v>
      </c>
      <c r="C9" s="32">
        <v>2</v>
      </c>
      <c r="D9" s="36">
        <v>4</v>
      </c>
      <c r="E9" s="55">
        <f t="shared" si="0"/>
        <v>2</v>
      </c>
    </row>
    <row r="10" spans="2:11" x14ac:dyDescent="0.4">
      <c r="B10" s="50">
        <v>1</v>
      </c>
      <c r="C10" s="32">
        <v>3</v>
      </c>
      <c r="D10" s="36">
        <v>2</v>
      </c>
      <c r="E10" s="55">
        <f t="shared" si="0"/>
        <v>-1</v>
      </c>
      <c r="G10" s="22" t="s">
        <v>6</v>
      </c>
      <c r="H10" s="23"/>
      <c r="I10" s="23"/>
      <c r="J10" s="23"/>
      <c r="K10" s="24"/>
    </row>
    <row r="11" spans="2:11" x14ac:dyDescent="0.4">
      <c r="B11" s="50">
        <v>1</v>
      </c>
      <c r="C11" s="32">
        <v>2</v>
      </c>
      <c r="D11" s="36">
        <v>1</v>
      </c>
      <c r="E11" s="55">
        <f t="shared" si="0"/>
        <v>-1</v>
      </c>
      <c r="G11" s="25"/>
      <c r="H11" s="26"/>
      <c r="I11" s="26"/>
      <c r="J11" s="26"/>
      <c r="K11" s="27"/>
    </row>
    <row r="12" spans="2:11" x14ac:dyDescent="0.4">
      <c r="B12" s="50">
        <v>1</v>
      </c>
      <c r="C12" s="32">
        <v>3</v>
      </c>
      <c r="D12" s="36">
        <v>5</v>
      </c>
      <c r="E12" s="55">
        <f t="shared" si="0"/>
        <v>2</v>
      </c>
      <c r="G12" s="25"/>
      <c r="H12" s="26" t="s">
        <v>7</v>
      </c>
      <c r="I12" s="26"/>
      <c r="J12" s="26"/>
      <c r="K12" s="27"/>
    </row>
    <row r="13" spans="2:11" x14ac:dyDescent="0.4">
      <c r="B13" s="50">
        <v>1</v>
      </c>
      <c r="C13" s="32">
        <v>2</v>
      </c>
      <c r="D13" s="36">
        <v>3</v>
      </c>
      <c r="E13" s="55">
        <f t="shared" si="0"/>
        <v>1</v>
      </c>
      <c r="G13" s="25"/>
      <c r="H13" s="26" t="s">
        <v>8</v>
      </c>
      <c r="I13" s="26"/>
      <c r="J13" s="26"/>
      <c r="K13" s="27"/>
    </row>
    <row r="14" spans="2:11" x14ac:dyDescent="0.4">
      <c r="B14" s="50">
        <v>1</v>
      </c>
      <c r="C14" s="32">
        <v>2</v>
      </c>
      <c r="D14" s="36">
        <v>2</v>
      </c>
      <c r="E14" s="55">
        <f t="shared" si="0"/>
        <v>0</v>
      </c>
      <c r="G14" s="25"/>
      <c r="H14" s="26" t="s">
        <v>9</v>
      </c>
      <c r="I14" s="26"/>
      <c r="J14" s="26"/>
      <c r="K14" s="27"/>
    </row>
    <row r="15" spans="2:11" ht="19.5" thickBot="1" x14ac:dyDescent="0.45">
      <c r="B15" s="50">
        <v>2</v>
      </c>
      <c r="C15" s="32">
        <v>3</v>
      </c>
      <c r="D15" s="36">
        <v>4</v>
      </c>
      <c r="E15" s="55">
        <f t="shared" si="0"/>
        <v>1</v>
      </c>
      <c r="G15" s="28"/>
      <c r="H15" s="29" t="s">
        <v>10</v>
      </c>
      <c r="I15" s="29"/>
      <c r="J15" s="29"/>
      <c r="K15" s="30"/>
    </row>
    <row r="16" spans="2:11" x14ac:dyDescent="0.4">
      <c r="B16" s="50">
        <v>2</v>
      </c>
      <c r="C16" s="32">
        <v>1</v>
      </c>
      <c r="D16" s="36">
        <v>4</v>
      </c>
      <c r="E16" s="55">
        <f t="shared" si="0"/>
        <v>3</v>
      </c>
    </row>
    <row r="17" spans="2:10" ht="19.5" thickBot="1" x14ac:dyDescent="0.45">
      <c r="B17" s="50">
        <v>2</v>
      </c>
      <c r="C17" s="32">
        <v>2</v>
      </c>
      <c r="D17" s="36">
        <v>3</v>
      </c>
      <c r="E17" s="55">
        <f t="shared" si="0"/>
        <v>1</v>
      </c>
    </row>
    <row r="18" spans="2:10" ht="19.5" thickBot="1" x14ac:dyDescent="0.45">
      <c r="B18" s="50">
        <v>2</v>
      </c>
      <c r="C18" s="32">
        <v>1</v>
      </c>
      <c r="D18" s="36">
        <v>3</v>
      </c>
      <c r="E18" s="55">
        <f t="shared" si="0"/>
        <v>2</v>
      </c>
      <c r="G18" s="41" t="s">
        <v>16</v>
      </c>
      <c r="I18" s="114"/>
      <c r="J18" s="115"/>
    </row>
    <row r="19" spans="2:10" x14ac:dyDescent="0.4">
      <c r="B19" s="50">
        <v>2</v>
      </c>
      <c r="C19" s="32">
        <v>2</v>
      </c>
      <c r="D19" s="36">
        <v>5</v>
      </c>
      <c r="E19" s="55">
        <f t="shared" si="0"/>
        <v>3</v>
      </c>
    </row>
    <row r="20" spans="2:10" x14ac:dyDescent="0.4">
      <c r="B20" s="50">
        <v>2</v>
      </c>
      <c r="C20" s="32">
        <v>1</v>
      </c>
      <c r="D20" s="36">
        <v>2</v>
      </c>
      <c r="E20" s="55">
        <f t="shared" si="0"/>
        <v>1</v>
      </c>
    </row>
    <row r="21" spans="2:10" x14ac:dyDescent="0.4">
      <c r="B21" s="50">
        <v>2</v>
      </c>
      <c r="C21" s="32">
        <v>1</v>
      </c>
      <c r="D21" s="36">
        <v>4</v>
      </c>
      <c r="E21" s="55">
        <f t="shared" si="0"/>
        <v>3</v>
      </c>
    </row>
    <row r="22" spans="2:10" x14ac:dyDescent="0.4">
      <c r="B22" s="50">
        <v>2</v>
      </c>
      <c r="C22" s="32">
        <v>3</v>
      </c>
      <c r="D22" s="36">
        <v>5</v>
      </c>
      <c r="E22" s="55">
        <f t="shared" si="0"/>
        <v>2</v>
      </c>
    </row>
    <row r="23" spans="2:10" x14ac:dyDescent="0.4">
      <c r="B23" s="50">
        <v>2</v>
      </c>
      <c r="C23" s="32">
        <v>1</v>
      </c>
      <c r="D23" s="36">
        <v>3</v>
      </c>
      <c r="E23" s="55">
        <f t="shared" si="0"/>
        <v>2</v>
      </c>
    </row>
    <row r="24" spans="2:10" x14ac:dyDescent="0.4">
      <c r="B24" s="51">
        <v>2</v>
      </c>
      <c r="C24" s="33">
        <v>1</v>
      </c>
      <c r="D24" s="37">
        <v>4</v>
      </c>
      <c r="E24" s="55">
        <f t="shared" si="0"/>
        <v>3</v>
      </c>
    </row>
    <row r="25" spans="2:10" x14ac:dyDescent="0.4">
      <c r="B25" s="50">
        <v>2</v>
      </c>
      <c r="C25" s="32">
        <v>2</v>
      </c>
      <c r="D25" s="36">
        <v>3</v>
      </c>
      <c r="E25" s="55">
        <f t="shared" si="0"/>
        <v>1</v>
      </c>
    </row>
    <row r="26" spans="2:10" x14ac:dyDescent="0.4">
      <c r="B26" s="50">
        <v>2</v>
      </c>
      <c r="C26" s="32">
        <v>1</v>
      </c>
      <c r="D26" s="36">
        <v>3</v>
      </c>
      <c r="E26" s="55">
        <f t="shared" si="0"/>
        <v>2</v>
      </c>
    </row>
    <row r="27" spans="2:10" ht="19.5" thickBot="1" x14ac:dyDescent="0.45">
      <c r="B27" s="52">
        <v>2</v>
      </c>
      <c r="C27" s="34">
        <v>1</v>
      </c>
      <c r="D27" s="38">
        <v>3</v>
      </c>
      <c r="E27" s="55">
        <f t="shared" si="0"/>
        <v>2</v>
      </c>
    </row>
    <row r="28" spans="2:10" ht="19.5" thickBot="1" x14ac:dyDescent="0.45">
      <c r="B28" s="53"/>
      <c r="C28" s="39">
        <f>AVERAGE(C5:C27)</f>
        <v>1.9130434782608696</v>
      </c>
      <c r="D28" s="40">
        <f>AVERAGE(D5:D27)</f>
        <v>3.2608695652173911</v>
      </c>
      <c r="E28" s="40">
        <f>AVERAGE(E5:E27)</f>
        <v>1.3478260869565217</v>
      </c>
    </row>
  </sheetData>
  <sortState xmlns:xlrd2="http://schemas.microsoft.com/office/spreadsheetml/2017/richdata2" ref="B5:D27">
    <sortCondition ref="B4"/>
  </sortState>
  <mergeCells count="3">
    <mergeCell ref="C3:D3"/>
    <mergeCell ref="B3:B4"/>
    <mergeCell ref="I18:J18"/>
  </mergeCells>
  <phoneticPr fontId="1"/>
  <pageMargins left="0.7" right="0.7" top="0.75" bottom="0.75" header="0.3" footer="0.3"/>
  <pageSetup paperSize="9" scale="91" orientation="landscape" horizontalDpi="4294967293"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E4F3F-5098-4D65-AFA9-1FA9767A1C63}">
  <dimension ref="B1:F8"/>
  <sheetViews>
    <sheetView zoomScale="85" zoomScaleNormal="85" workbookViewId="0">
      <selection activeCell="B2" sqref="B2:E2"/>
    </sheetView>
  </sheetViews>
  <sheetFormatPr defaultColWidth="8.875" defaultRowHeight="18.75" x14ac:dyDescent="0.4"/>
  <cols>
    <col min="1" max="1" width="3" customWidth="1"/>
    <col min="2" max="2" width="21.125" customWidth="1"/>
    <col min="3" max="3" width="13" customWidth="1"/>
    <col min="4" max="4" width="52.625" customWidth="1"/>
    <col min="5" max="5" width="51" style="57" customWidth="1"/>
    <col min="6" max="6" width="25.25" customWidth="1"/>
  </cols>
  <sheetData>
    <row r="1" spans="2:6" ht="30.75" thickBot="1" x14ac:dyDescent="0.45">
      <c r="B1" s="56" t="s">
        <v>17</v>
      </c>
      <c r="C1" s="1"/>
    </row>
    <row r="2" spans="2:6" ht="24.75" thickBot="1" x14ac:dyDescent="0.45">
      <c r="B2" s="118" t="s">
        <v>27</v>
      </c>
      <c r="C2" s="119"/>
      <c r="D2" s="119"/>
      <c r="E2" s="120"/>
      <c r="F2" s="58"/>
    </row>
    <row r="3" spans="2:6" ht="38.25" thickBot="1" x14ac:dyDescent="0.45">
      <c r="B3" s="116" t="s">
        <v>28</v>
      </c>
      <c r="C3" s="117"/>
      <c r="D3" s="59" t="s">
        <v>29</v>
      </c>
      <c r="E3" s="60" t="s">
        <v>30</v>
      </c>
      <c r="F3" s="61" t="s">
        <v>31</v>
      </c>
    </row>
    <row r="4" spans="2:6" ht="174" customHeight="1" thickTop="1" x14ac:dyDescent="0.4">
      <c r="B4" s="62" t="s">
        <v>32</v>
      </c>
      <c r="C4" s="63" t="s">
        <v>33</v>
      </c>
      <c r="D4" s="45" t="s">
        <v>34</v>
      </c>
      <c r="E4" s="64" t="s">
        <v>35</v>
      </c>
      <c r="F4" s="65"/>
    </row>
    <row r="5" spans="2:6" ht="168.95" customHeight="1" x14ac:dyDescent="0.4">
      <c r="B5" s="66" t="s">
        <v>36</v>
      </c>
      <c r="C5" s="67" t="s">
        <v>37</v>
      </c>
      <c r="D5" s="46" t="s">
        <v>38</v>
      </c>
      <c r="E5" s="68" t="s">
        <v>39</v>
      </c>
      <c r="F5" s="69"/>
    </row>
    <row r="6" spans="2:6" ht="179.1" customHeight="1" thickBot="1" x14ac:dyDescent="0.45">
      <c r="B6" s="70" t="s">
        <v>40</v>
      </c>
      <c r="C6" s="71" t="s">
        <v>41</v>
      </c>
      <c r="D6" s="47" t="s">
        <v>42</v>
      </c>
      <c r="E6" s="72" t="s">
        <v>43</v>
      </c>
      <c r="F6" s="73"/>
    </row>
    <row r="7" spans="2:6" ht="71.45" customHeight="1" thickBot="1" x14ac:dyDescent="0.45">
      <c r="D7" s="74"/>
      <c r="E7" s="75"/>
      <c r="F7" s="44"/>
    </row>
    <row r="8" spans="2:6" ht="20.25" thickTop="1" thickBot="1" x14ac:dyDescent="0.45">
      <c r="D8" s="76" t="s">
        <v>44</v>
      </c>
      <c r="E8" s="77" t="s">
        <v>45</v>
      </c>
    </row>
  </sheetData>
  <mergeCells count="2">
    <mergeCell ref="B3:C3"/>
    <mergeCell ref="B2:E2"/>
  </mergeCells>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014BB-64EB-4FF0-8470-8D60976A5645}">
  <sheetPr>
    <pageSetUpPr fitToPage="1"/>
  </sheetPr>
  <dimension ref="B1:F14"/>
  <sheetViews>
    <sheetView zoomScale="70" zoomScaleNormal="70" workbookViewId="0">
      <selection activeCell="B4" sqref="B4"/>
    </sheetView>
  </sheetViews>
  <sheetFormatPr defaultColWidth="8.875" defaultRowHeight="18.75" x14ac:dyDescent="0.4"/>
  <cols>
    <col min="1" max="1" width="3" customWidth="1"/>
    <col min="2" max="2" width="18.25" customWidth="1"/>
    <col min="3" max="3" width="10.375" customWidth="1"/>
    <col min="4" max="4" width="51.5" customWidth="1"/>
    <col min="5" max="5" width="49.375" style="57" customWidth="1"/>
    <col min="6" max="6" width="38" customWidth="1"/>
  </cols>
  <sheetData>
    <row r="1" spans="2:6" ht="30.75" thickBot="1" x14ac:dyDescent="0.45">
      <c r="B1" s="56" t="s">
        <v>17</v>
      </c>
      <c r="C1" s="1"/>
    </row>
    <row r="2" spans="2:6" ht="24.75" thickBot="1" x14ac:dyDescent="0.45">
      <c r="B2" s="118" t="s">
        <v>27</v>
      </c>
      <c r="C2" s="119"/>
      <c r="D2" s="119"/>
      <c r="E2" s="120"/>
      <c r="F2" s="58"/>
    </row>
    <row r="3" spans="2:6" ht="38.25" thickBot="1" x14ac:dyDescent="0.45">
      <c r="B3" s="116" t="s">
        <v>28</v>
      </c>
      <c r="C3" s="117"/>
      <c r="D3" s="59" t="s">
        <v>29</v>
      </c>
      <c r="E3" s="78" t="s">
        <v>30</v>
      </c>
      <c r="F3" s="79" t="s">
        <v>31</v>
      </c>
    </row>
    <row r="4" spans="2:6" ht="146.1" customHeight="1" thickTop="1" x14ac:dyDescent="0.4">
      <c r="B4" s="80" t="s">
        <v>32</v>
      </c>
      <c r="C4" s="63" t="s">
        <v>33</v>
      </c>
      <c r="D4" s="45" t="s">
        <v>46</v>
      </c>
      <c r="E4" s="81" t="s">
        <v>47</v>
      </c>
      <c r="F4" s="82" t="s">
        <v>48</v>
      </c>
    </row>
    <row r="5" spans="2:6" ht="168.95" customHeight="1" x14ac:dyDescent="0.4">
      <c r="B5" s="66" t="s">
        <v>49</v>
      </c>
      <c r="C5" s="67" t="s">
        <v>37</v>
      </c>
      <c r="D5" s="46" t="s">
        <v>50</v>
      </c>
      <c r="E5" s="83" t="s">
        <v>51</v>
      </c>
      <c r="F5" s="84" t="s">
        <v>52</v>
      </c>
    </row>
    <row r="6" spans="2:6" ht="161.44999999999999" customHeight="1" thickBot="1" x14ac:dyDescent="0.45">
      <c r="B6" s="70" t="s">
        <v>40</v>
      </c>
      <c r="C6" s="71" t="s">
        <v>41</v>
      </c>
      <c r="D6" s="85" t="s">
        <v>53</v>
      </c>
      <c r="E6" s="86" t="s">
        <v>54</v>
      </c>
      <c r="F6" s="87" t="s">
        <v>55</v>
      </c>
    </row>
    <row r="7" spans="2:6" ht="122.1" customHeight="1" thickBot="1" x14ac:dyDescent="0.45">
      <c r="D7" s="74" t="s">
        <v>56</v>
      </c>
      <c r="E7" s="75" t="s">
        <v>57</v>
      </c>
      <c r="F7" s="44"/>
    </row>
    <row r="8" spans="2:6" ht="20.25" thickTop="1" thickBot="1" x14ac:dyDescent="0.45">
      <c r="D8" s="76" t="s">
        <v>44</v>
      </c>
      <c r="E8" s="77" t="s">
        <v>45</v>
      </c>
    </row>
    <row r="9" spans="2:6" ht="19.5" thickBot="1" x14ac:dyDescent="0.45"/>
    <row r="10" spans="2:6" x14ac:dyDescent="0.4">
      <c r="C10" s="41" t="s">
        <v>18</v>
      </c>
      <c r="D10" s="88" t="s">
        <v>58</v>
      </c>
      <c r="E10" s="89" t="s">
        <v>59</v>
      </c>
    </row>
    <row r="11" spans="2:6" x14ac:dyDescent="0.4">
      <c r="D11" s="90" t="s">
        <v>60</v>
      </c>
      <c r="E11" s="91" t="s">
        <v>61</v>
      </c>
    </row>
    <row r="12" spans="2:6" x14ac:dyDescent="0.4">
      <c r="D12" s="92" t="s">
        <v>62</v>
      </c>
      <c r="E12" s="93" t="s">
        <v>63</v>
      </c>
    </row>
    <row r="13" spans="2:6" ht="36" x14ac:dyDescent="0.4">
      <c r="D13" s="94" t="s">
        <v>64</v>
      </c>
      <c r="E13" s="95" t="s">
        <v>65</v>
      </c>
    </row>
    <row r="14" spans="2:6" ht="19.5" thickBot="1" x14ac:dyDescent="0.45">
      <c r="D14" s="96" t="s">
        <v>66</v>
      </c>
      <c r="E14" s="97"/>
    </row>
  </sheetData>
  <mergeCells count="2">
    <mergeCell ref="B3:C3"/>
    <mergeCell ref="B2:E2"/>
  </mergeCells>
  <phoneticPr fontId="1"/>
  <pageMargins left="0.7" right="0.7" top="0.75" bottom="0.75" header="0.3" footer="0.3"/>
  <pageSetup paperSize="9" scale="47"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93F9F-5CA4-4C39-9A62-EEEE6087E0C4}">
  <dimension ref="A1:J28"/>
  <sheetViews>
    <sheetView topLeftCell="B1" workbookViewId="0">
      <selection activeCell="A29" sqref="A29"/>
    </sheetView>
  </sheetViews>
  <sheetFormatPr defaultRowHeight="18.75" x14ac:dyDescent="0.4"/>
  <cols>
    <col min="1" max="1" width="5.75" customWidth="1"/>
    <col min="9" max="9" width="5.125" customWidth="1"/>
  </cols>
  <sheetData>
    <row r="1" spans="2:10" x14ac:dyDescent="0.4">
      <c r="B1" t="s">
        <v>67</v>
      </c>
      <c r="J1" t="s">
        <v>68</v>
      </c>
    </row>
    <row r="15" spans="2:10" x14ac:dyDescent="0.4">
      <c r="B15" t="s">
        <v>67</v>
      </c>
      <c r="J15" t="s">
        <v>68</v>
      </c>
    </row>
    <row r="28" spans="1:1" x14ac:dyDescent="0.4">
      <c r="A28" t="s">
        <v>75</v>
      </c>
    </row>
  </sheetData>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9947E-20B8-44E7-B6C3-3AC869CBC242}">
  <sheetPr>
    <pageSetUpPr fitToPage="1"/>
  </sheetPr>
  <dimension ref="B2:E13"/>
  <sheetViews>
    <sheetView zoomScaleNormal="100" workbookViewId="0"/>
  </sheetViews>
  <sheetFormatPr defaultColWidth="10.625" defaultRowHeight="18.75" x14ac:dyDescent="0.4"/>
  <cols>
    <col min="1" max="1" width="3" customWidth="1"/>
    <col min="2" max="2" width="21.625" customWidth="1"/>
    <col min="3" max="3" width="10.875" customWidth="1"/>
    <col min="4" max="5" width="50.375" customWidth="1"/>
    <col min="6" max="6" width="5.875" customWidth="1"/>
  </cols>
  <sheetData>
    <row r="2" spans="2:5" ht="24" x14ac:dyDescent="0.4">
      <c r="B2" s="1" t="s">
        <v>69</v>
      </c>
    </row>
    <row r="3" spans="2:5" ht="185.1" customHeight="1" x14ac:dyDescent="0.4">
      <c r="B3" s="98" t="s">
        <v>32</v>
      </c>
      <c r="C3" s="99" t="s">
        <v>33</v>
      </c>
      <c r="D3" s="100" t="s">
        <v>70</v>
      </c>
      <c r="E3" s="101" t="s">
        <v>71</v>
      </c>
    </row>
    <row r="4" spans="2:5" x14ac:dyDescent="0.4">
      <c r="B4" s="102"/>
      <c r="C4" s="102"/>
      <c r="D4" s="103"/>
      <c r="E4" s="103"/>
    </row>
    <row r="6" spans="2:5" ht="24.75" thickBot="1" x14ac:dyDescent="0.45">
      <c r="B6" s="1" t="s">
        <v>72</v>
      </c>
    </row>
    <row r="7" spans="2:5" ht="150.75" thickBot="1" x14ac:dyDescent="0.45">
      <c r="B7" s="98" t="s">
        <v>32</v>
      </c>
      <c r="C7" s="99" t="s">
        <v>33</v>
      </c>
      <c r="D7" s="104" t="s">
        <v>73</v>
      </c>
      <c r="E7" s="105" t="s">
        <v>47</v>
      </c>
    </row>
    <row r="8" spans="2:5" ht="19.5" thickBot="1" x14ac:dyDescent="0.45"/>
    <row r="9" spans="2:5" x14ac:dyDescent="0.4">
      <c r="C9" s="41" t="s">
        <v>18</v>
      </c>
      <c r="D9" s="88" t="s">
        <v>58</v>
      </c>
      <c r="E9" s="89" t="s">
        <v>59</v>
      </c>
    </row>
    <row r="10" spans="2:5" x14ac:dyDescent="0.4">
      <c r="D10" s="90" t="s">
        <v>60</v>
      </c>
      <c r="E10" s="91" t="s">
        <v>61</v>
      </c>
    </row>
    <row r="11" spans="2:5" x14ac:dyDescent="0.4">
      <c r="D11" s="92" t="s">
        <v>62</v>
      </c>
      <c r="E11" s="93" t="s">
        <v>63</v>
      </c>
    </row>
    <row r="12" spans="2:5" ht="36" x14ac:dyDescent="0.4">
      <c r="D12" s="94" t="s">
        <v>64</v>
      </c>
      <c r="E12" s="95" t="s">
        <v>65</v>
      </c>
    </row>
    <row r="13" spans="2:5" ht="19.5" thickBot="1" x14ac:dyDescent="0.45">
      <c r="D13" s="96" t="s">
        <v>66</v>
      </c>
      <c r="E13" s="97" t="s">
        <v>74</v>
      </c>
    </row>
  </sheetData>
  <phoneticPr fontId="1"/>
  <pageMargins left="0.7" right="0.7" top="0.75" bottom="0.75" header="0.3" footer="0.3"/>
  <pageSetup paperSize="9" scale="5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9083D8277EF04EB1F365D94B9AF89D" ma:contentTypeVersion="4" ma:contentTypeDescription="新しいドキュメントを作成します。" ma:contentTypeScope="" ma:versionID="98b08e535198b893c7da3b7d064d1649">
  <xsd:schema xmlns:xsd="http://www.w3.org/2001/XMLSchema" xmlns:xs="http://www.w3.org/2001/XMLSchema" xmlns:p="http://schemas.microsoft.com/office/2006/metadata/properties" xmlns:ns2="8f8ece85-620d-4ec8-8c6c-40e46d1e4649" targetNamespace="http://schemas.microsoft.com/office/2006/metadata/properties" ma:root="true" ma:fieldsID="6edd57bec84c6e80072496b9cf6a9640" ns2:_="">
    <xsd:import namespace="8f8ece85-620d-4ec8-8c6c-40e46d1e464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ce85-620d-4ec8-8c6c-40e46d1e46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7DA3DB-1CBB-4799-ACB5-3DE12489EF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ce85-620d-4ec8-8c6c-40e46d1e46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4AE366-3B92-4241-A8D3-AE86F7D96716}">
  <ds:schemaRefs>
    <ds:schemaRef ds:uri="8f8ece85-620d-4ec8-8c6c-40e46d1e4649"/>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B22BE71-23BE-4BE3-B727-5986F87A1B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統計分析_カイ二乗検定</vt:lpstr>
      <vt:lpstr>統計分析_t検定</vt:lpstr>
      <vt:lpstr>内容分析_データ</vt:lpstr>
      <vt:lpstr>内容分析_コード表</vt:lpstr>
      <vt:lpstr>内容分析_ワードクラウド</vt:lpstr>
      <vt:lpstr>内容分析_前事後比較wWdCld</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 YONEHARA</dc:creator>
  <cp:lastModifiedBy>MA</cp:lastModifiedBy>
  <cp:lastPrinted>2020-01-16T02:48:24Z</cp:lastPrinted>
  <dcterms:created xsi:type="dcterms:W3CDTF">2018-05-12T02:25:18Z</dcterms:created>
  <dcterms:modified xsi:type="dcterms:W3CDTF">2020-11-25T01:17:25Z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0x010100DF9083D8277EF04EB1F365D94B9AF89D</vt:lpwstr>
  </property>
</Properties>
</file>